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defaultThemeVersion="164011"/>
  <mc:AlternateContent xmlns:mc="http://schemas.openxmlformats.org/markup-compatibility/2006">
    <mc:Choice Requires="x15">
      <x15ac:absPath xmlns:x15ac="http://schemas.microsoft.com/office/spreadsheetml/2010/11/ac" url="N:\東京マーケティング\IT導入支援事業\補助事業者交付様式\"/>
    </mc:Choice>
  </mc:AlternateContent>
  <bookViews>
    <workbookView xWindow="0" yWindow="0" windowWidth="11520" windowHeight="7545" activeTab="4"/>
  </bookViews>
  <sheets>
    <sheet name="１補助事業者情報" sheetId="1" r:id="rId1"/>
    <sheet name="２事業計画" sheetId="5" r:id="rId2"/>
    <sheet name="３ 導入ITツール申請" sheetId="8" r:id="rId3"/>
    <sheet name="４ 宣誓事項" sheetId="9" r:id="rId4"/>
    <sheet name="Sheet1" sheetId="10" r:id="rId5"/>
  </sheet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0" l="1"/>
  <c r="I3" i="10"/>
  <c r="I4" i="10"/>
  <c r="E3" i="10"/>
  <c r="E4" i="10"/>
  <c r="E5" i="10"/>
  <c r="E17" i="10"/>
  <c r="E19" i="10"/>
  <c r="E18" i="10"/>
  <c r="E6" i="10"/>
  <c r="E7" i="10"/>
  <c r="E10" i="10"/>
  <c r="E15" i="10"/>
  <c r="E16" i="10"/>
  <c r="E14" i="10"/>
  <c r="E13" i="10"/>
  <c r="I13" i="10"/>
  <c r="I10" i="10"/>
  <c r="E8" i="10"/>
  <c r="E9" i="10"/>
  <c r="I8" i="10"/>
  <c r="I19" i="10"/>
  <c r="I18" i="10"/>
  <c r="I17" i="10"/>
  <c r="I14" i="10"/>
  <c r="I6" i="10"/>
  <c r="I9" i="10"/>
  <c r="I15" i="10"/>
  <c r="I7" i="10"/>
  <c r="E11" i="10"/>
  <c r="E12" i="10"/>
  <c r="I12" i="10"/>
  <c r="I16" i="10"/>
  <c r="C38" i="5"/>
  <c r="I11" i="10"/>
  <c r="C35" i="5"/>
  <c r="M44" i="5"/>
  <c r="K44" i="5"/>
  <c r="I44" i="5"/>
  <c r="G44" i="5"/>
  <c r="E44" i="5"/>
  <c r="M35" i="5"/>
  <c r="M38" i="5"/>
  <c r="K35" i="5"/>
  <c r="K38" i="5"/>
  <c r="I35" i="5"/>
  <c r="I38" i="5"/>
  <c r="G35" i="5"/>
  <c r="G38" i="5"/>
  <c r="E35" i="5"/>
  <c r="E38" i="5"/>
  <c r="I39" i="5"/>
  <c r="K39" i="5"/>
  <c r="E39" i="5"/>
  <c r="M39" i="5"/>
  <c r="G39" i="5"/>
</calcChain>
</file>

<file path=xl/sharedStrings.xml><?xml version="1.0" encoding="utf-8"?>
<sst xmlns="http://schemas.openxmlformats.org/spreadsheetml/2006/main" count="202" uniqueCount="162">
  <si>
    <t>補助事業者情報登録</t>
    <rPh sb="0" eb="2">
      <t>ホジョ</t>
    </rPh>
    <rPh sb="2" eb="4">
      <t>ジギョウ</t>
    </rPh>
    <rPh sb="4" eb="5">
      <t>シャ</t>
    </rPh>
    <rPh sb="5" eb="7">
      <t>ジョウホウ</t>
    </rPh>
    <rPh sb="7" eb="9">
      <t>トウロク</t>
    </rPh>
    <phoneticPr fontId="2"/>
  </si>
  <si>
    <t>（１）事業者基本情報</t>
    <rPh sb="3" eb="6">
      <t>ジギョウシャ</t>
    </rPh>
    <rPh sb="6" eb="8">
      <t>キホン</t>
    </rPh>
    <rPh sb="8" eb="10">
      <t>ジョウホウ</t>
    </rPh>
    <phoneticPr fontId="2"/>
  </si>
  <si>
    <t>フリガナ：</t>
  </si>
  <si>
    <t xml:space="preserve">     </t>
  </si>
  <si>
    <t>所在地</t>
    <rPh sb="0" eb="3">
      <t>ショザイチ</t>
    </rPh>
    <phoneticPr fontId="2"/>
  </si>
  <si>
    <t>〒</t>
  </si>
  <si>
    <t>代表電話番号</t>
    <rPh sb="0" eb="2">
      <t>ダイヒョウ</t>
    </rPh>
    <rPh sb="2" eb="4">
      <t>デンワ</t>
    </rPh>
    <rPh sb="4" eb="6">
      <t>バンゴウ</t>
    </rPh>
    <phoneticPr fontId="2"/>
  </si>
  <si>
    <t>代表者</t>
    <rPh sb="0" eb="3">
      <t>ダイヒョウシャ</t>
    </rPh>
    <phoneticPr fontId="2"/>
  </si>
  <si>
    <t>役職：</t>
  </si>
  <si>
    <t>氏名：</t>
  </si>
  <si>
    <t>主たる業種
（複数回答可）</t>
    <rPh sb="0" eb="1">
      <t>シュ</t>
    </rPh>
    <rPh sb="3" eb="5">
      <t>ギョウシュ</t>
    </rPh>
    <phoneticPr fontId="2"/>
  </si>
  <si>
    <t>資本金</t>
    <rPh sb="0" eb="3">
      <t>シホンキン</t>
    </rPh>
    <phoneticPr fontId="2"/>
  </si>
  <si>
    <t>従業員数（常勤）</t>
    <rPh sb="0" eb="3">
      <t>ジュウギョウイン</t>
    </rPh>
    <rPh sb="3" eb="4">
      <t>スウ</t>
    </rPh>
    <rPh sb="5" eb="7">
      <t>ジョウキン</t>
    </rPh>
    <phoneticPr fontId="2"/>
  </si>
  <si>
    <t>店舗・事業所数</t>
    <rPh sb="0" eb="2">
      <t>テンポ</t>
    </rPh>
    <rPh sb="3" eb="6">
      <t>ジギョウショ</t>
    </rPh>
    <rPh sb="6" eb="7">
      <t>スウ</t>
    </rPh>
    <phoneticPr fontId="2"/>
  </si>
  <si>
    <t>事業者URL</t>
    <rPh sb="0" eb="2">
      <t>ジギョウ</t>
    </rPh>
    <rPh sb="2" eb="3">
      <t>シャ</t>
    </rPh>
    <phoneticPr fontId="2"/>
  </si>
  <si>
    <t>補助事業者担当情報</t>
    <rPh sb="0" eb="2">
      <t>ホジョ</t>
    </rPh>
    <rPh sb="2" eb="4">
      <t>ジギョウ</t>
    </rPh>
    <rPh sb="4" eb="5">
      <t>シャ</t>
    </rPh>
    <rPh sb="5" eb="7">
      <t>タントウ</t>
    </rPh>
    <rPh sb="7" eb="9">
      <t>ジョウホウ</t>
    </rPh>
    <phoneticPr fontId="2"/>
  </si>
  <si>
    <t>担当部署：</t>
  </si>
  <si>
    <t>連絡先電話番号：</t>
  </si>
  <si>
    <t>メールアドレス：</t>
  </si>
  <si>
    <t>（２）IT導入支援事業者情報</t>
    <rPh sb="5" eb="7">
      <t>ドウニュウ</t>
    </rPh>
    <rPh sb="7" eb="9">
      <t>シエン</t>
    </rPh>
    <rPh sb="9" eb="12">
      <t>ジギョウシャ</t>
    </rPh>
    <rPh sb="12" eb="14">
      <t>ジョウホウ</t>
    </rPh>
    <phoneticPr fontId="2"/>
  </si>
  <si>
    <t>よくあるご質問（Cells補助金担当室の回答）</t>
  </si>
  <si>
    <t>よくあるご質問（事務局の回答）</t>
  </si>
  <si>
    <t>←個人事業主の方は「代表」とご入力ください。</t>
    <rPh sb="1" eb="3">
      <t>コジン</t>
    </rPh>
    <rPh sb="3" eb="6">
      <t>ジギョウヌシ</t>
    </rPh>
    <rPh sb="7" eb="8">
      <t>カタ</t>
    </rPh>
    <rPh sb="10" eb="12">
      <t>ダイヒョウ</t>
    </rPh>
    <rPh sb="15" eb="17">
      <t>ニュウリョク</t>
    </rPh>
    <phoneticPr fontId="2"/>
  </si>
  <si>
    <r>
      <t>生年月日
※</t>
    </r>
    <r>
      <rPr>
        <b/>
        <sz val="11"/>
        <color theme="1"/>
        <rFont val="游ゴシック"/>
        <family val="3"/>
        <charset val="128"/>
        <scheme val="minor"/>
      </rPr>
      <t>個人事業主の場合のみ</t>
    </r>
    <rPh sb="0" eb="2">
      <t>セイネン</t>
    </rPh>
    <rPh sb="2" eb="4">
      <t>ガッピ</t>
    </rPh>
    <rPh sb="6" eb="8">
      <t>コジン</t>
    </rPh>
    <rPh sb="8" eb="11">
      <t>ジギョウヌシ</t>
    </rPh>
    <rPh sb="12" eb="14">
      <t>バアイ</t>
    </rPh>
    <phoneticPr fontId="2"/>
  </si>
  <si>
    <r>
      <t>法人番号　※</t>
    </r>
    <r>
      <rPr>
        <b/>
        <sz val="11"/>
        <color theme="1"/>
        <rFont val="游ゴシック"/>
        <family val="3"/>
        <charset val="128"/>
        <scheme val="minor"/>
      </rPr>
      <t>法人の場合のみ</t>
    </r>
    <r>
      <rPr>
        <sz val="11"/>
        <color theme="1"/>
        <rFont val="游ゴシック"/>
        <family val="3"/>
        <charset val="128"/>
        <scheme val="minor"/>
      </rPr>
      <t xml:space="preserve">
※国税庁が指定した番号</t>
    </r>
    <rPh sb="0" eb="2">
      <t>ホウジン</t>
    </rPh>
    <rPh sb="2" eb="4">
      <t>バンゴウ</t>
    </rPh>
    <rPh sb="6" eb="8">
      <t>ホウジン</t>
    </rPh>
    <rPh sb="9" eb="11">
      <t>バアイ</t>
    </rPh>
    <phoneticPr fontId="2"/>
  </si>
  <si>
    <t>補助事業者名
（御社・御事務所名）</t>
    <rPh sb="0" eb="2">
      <t>ホジョ</t>
    </rPh>
    <rPh sb="2" eb="4">
      <t>ジギョウ</t>
    </rPh>
    <rPh sb="4" eb="5">
      <t>シャ</t>
    </rPh>
    <rPh sb="5" eb="6">
      <t>メイ</t>
    </rPh>
    <rPh sb="8" eb="10">
      <t>オンシャ</t>
    </rPh>
    <rPh sb="11" eb="12">
      <t>オン</t>
    </rPh>
    <rPh sb="12" eb="14">
      <t>ジム</t>
    </rPh>
    <rPh sb="14" eb="15">
      <t>ショ</t>
    </rPh>
    <rPh sb="15" eb="16">
      <t>メイ</t>
    </rPh>
    <phoneticPr fontId="2"/>
  </si>
  <si>
    <t>事業形態（1項目選択）</t>
    <rPh sb="0" eb="2">
      <t>ジギョウ</t>
    </rPh>
    <rPh sb="2" eb="4">
      <t>ケイタイ</t>
    </rPh>
    <rPh sb="6" eb="8">
      <t>コウモク</t>
    </rPh>
    <rPh sb="8" eb="10">
      <t>センタク</t>
    </rPh>
    <phoneticPr fontId="2"/>
  </si>
  <si>
    <t>業種・組織形態（1項目選択）</t>
    <rPh sb="0" eb="2">
      <t>ギョウシュ</t>
    </rPh>
    <rPh sb="3" eb="5">
      <t>ソシキ</t>
    </rPh>
    <rPh sb="5" eb="7">
      <t>ケイタイ</t>
    </rPh>
    <rPh sb="9" eb="11">
      <t>コウモク</t>
    </rPh>
    <rPh sb="11" eb="13">
      <t>センタク</t>
    </rPh>
    <phoneticPr fontId="2"/>
  </si>
  <si>
    <t>事業計画（補助金申請額20万～50万未満）</t>
    <rPh sb="0" eb="2">
      <t>ジギョウ</t>
    </rPh>
    <rPh sb="2" eb="4">
      <t>ケイカク</t>
    </rPh>
    <rPh sb="18" eb="20">
      <t>ミマン</t>
    </rPh>
    <phoneticPr fontId="2"/>
  </si>
  <si>
    <t>（１）事業課題と計画</t>
    <rPh sb="3" eb="5">
      <t>ジギョウ</t>
    </rPh>
    <rPh sb="5" eb="7">
      <t>カダイ</t>
    </rPh>
    <rPh sb="8" eb="10">
      <t>ケイカク</t>
    </rPh>
    <phoneticPr fontId="2"/>
  </si>
  <si>
    <t>補助事業者の事業概要</t>
    <rPh sb="0" eb="2">
      <t>ホジョ</t>
    </rPh>
    <rPh sb="2" eb="4">
      <t>ジギョウ</t>
    </rPh>
    <rPh sb="4" eb="5">
      <t>シャ</t>
    </rPh>
    <rPh sb="6" eb="8">
      <t>ジギョウ</t>
    </rPh>
    <rPh sb="8" eb="10">
      <t>ガイヨウ</t>
    </rPh>
    <phoneticPr fontId="2"/>
  </si>
  <si>
    <t>事業改善についての
これまでの取組み
（複数回答可）</t>
    <rPh sb="0" eb="2">
      <t>ジギョウ</t>
    </rPh>
    <rPh sb="2" eb="4">
      <t>カイゼン</t>
    </rPh>
    <rPh sb="15" eb="17">
      <t>トリクミ</t>
    </rPh>
    <phoneticPr fontId="2"/>
  </si>
  <si>
    <t>補足説明</t>
    <rPh sb="0" eb="2">
      <t>ホソク</t>
    </rPh>
    <rPh sb="2" eb="4">
      <t>セツメイ</t>
    </rPh>
    <phoneticPr fontId="2"/>
  </si>
  <si>
    <t>事業課題
（複数回答可）</t>
    <rPh sb="0" eb="2">
      <t>ジギョウ</t>
    </rPh>
    <rPh sb="2" eb="4">
      <t>カダイ</t>
    </rPh>
    <rPh sb="6" eb="8">
      <t>フクスウ</t>
    </rPh>
    <rPh sb="8" eb="10">
      <t>カイトウ</t>
    </rPh>
    <rPh sb="10" eb="11">
      <t>カ</t>
    </rPh>
    <phoneticPr fontId="2"/>
  </si>
  <si>
    <t>将来計画
（複数回答可）</t>
    <rPh sb="0" eb="2">
      <t>ショウライ</t>
    </rPh>
    <rPh sb="2" eb="4">
      <t>ケイカク</t>
    </rPh>
    <phoneticPr fontId="2"/>
  </si>
  <si>
    <t>IT導入により実現したい
効果
（複数回答可）</t>
    <rPh sb="2" eb="4">
      <t>ドウニュウ</t>
    </rPh>
    <rPh sb="7" eb="9">
      <t>ジツゲン</t>
    </rPh>
    <rPh sb="13" eb="15">
      <t>コウカ</t>
    </rPh>
    <phoneticPr fontId="2"/>
  </si>
  <si>
    <t>（２）計画数値</t>
    <rPh sb="3" eb="5">
      <t>ケイカク</t>
    </rPh>
    <rPh sb="5" eb="7">
      <t>スウチ</t>
    </rPh>
    <phoneticPr fontId="2"/>
  </si>
  <si>
    <t>労働生産性の向上</t>
    <rPh sb="6" eb="8">
      <t>コウジョウ</t>
    </rPh>
    <phoneticPr fontId="2"/>
  </si>
  <si>
    <t>2015年度又は2016年度
実績値
（●年●月）</t>
    <rPh sb="4" eb="6">
      <t>ネンド</t>
    </rPh>
    <rPh sb="6" eb="7">
      <t>マタ</t>
    </rPh>
    <rPh sb="12" eb="14">
      <t>ネンド</t>
    </rPh>
    <rPh sb="15" eb="18">
      <t>ジッセキチ</t>
    </rPh>
    <rPh sb="21" eb="22">
      <t>ネン</t>
    </rPh>
    <rPh sb="23" eb="24">
      <t>ガツ</t>
    </rPh>
    <phoneticPr fontId="2"/>
  </si>
  <si>
    <t>2017年度
計画値
（●年●月）</t>
    <rPh sb="4" eb="6">
      <t>ネンド</t>
    </rPh>
    <rPh sb="7" eb="9">
      <t>ケイカク</t>
    </rPh>
    <rPh sb="9" eb="10">
      <t>チ</t>
    </rPh>
    <phoneticPr fontId="2"/>
  </si>
  <si>
    <t>2018年度
計画値
（●年●月）</t>
    <rPh sb="4" eb="6">
      <t>ネンド</t>
    </rPh>
    <rPh sb="7" eb="9">
      <t>ケイカク</t>
    </rPh>
    <rPh sb="9" eb="10">
      <t>チ</t>
    </rPh>
    <rPh sb="13" eb="14">
      <t>ネン</t>
    </rPh>
    <rPh sb="15" eb="16">
      <t>ガツ</t>
    </rPh>
    <phoneticPr fontId="2"/>
  </si>
  <si>
    <t>2019年度
計画値
（●年●月）</t>
    <rPh sb="4" eb="6">
      <t>ネンド</t>
    </rPh>
    <rPh sb="7" eb="9">
      <t>ケイカク</t>
    </rPh>
    <rPh sb="9" eb="10">
      <t>チ</t>
    </rPh>
    <rPh sb="13" eb="14">
      <t>ネン</t>
    </rPh>
    <rPh sb="15" eb="16">
      <t>ガツ</t>
    </rPh>
    <phoneticPr fontId="2"/>
  </si>
  <si>
    <t>2020年度
計画値
（●年●月）</t>
    <rPh sb="4" eb="6">
      <t>ネンド</t>
    </rPh>
    <rPh sb="7" eb="9">
      <t>ケイカク</t>
    </rPh>
    <rPh sb="9" eb="10">
      <t>チ</t>
    </rPh>
    <rPh sb="13" eb="14">
      <t>ネン</t>
    </rPh>
    <rPh sb="15" eb="16">
      <t>ガツ</t>
    </rPh>
    <phoneticPr fontId="2"/>
  </si>
  <si>
    <t>2021年度
計画値
（●年●月）</t>
    <rPh sb="4" eb="6">
      <t>ネンド</t>
    </rPh>
    <rPh sb="7" eb="9">
      <t>ケイカク</t>
    </rPh>
    <rPh sb="9" eb="10">
      <t>チ</t>
    </rPh>
    <rPh sb="13" eb="14">
      <t>ネン</t>
    </rPh>
    <rPh sb="15" eb="16">
      <t>ガツ</t>
    </rPh>
    <phoneticPr fontId="2"/>
  </si>
  <si>
    <t>売上</t>
    <rPh sb="0" eb="2">
      <t>ウリア</t>
    </rPh>
    <phoneticPr fontId="2"/>
  </si>
  <si>
    <t>原価</t>
    <rPh sb="0" eb="2">
      <t>ゲンカ</t>
    </rPh>
    <phoneticPr fontId="2"/>
  </si>
  <si>
    <t>粗利益</t>
    <rPh sb="0" eb="3">
      <t>アラリエキ</t>
    </rPh>
    <phoneticPr fontId="2"/>
  </si>
  <si>
    <t>従業員数
（正規職員とパートタイマーの合計数）</t>
    <rPh sb="0" eb="3">
      <t>ジュウギョウイン</t>
    </rPh>
    <rPh sb="3" eb="4">
      <t>スウ</t>
    </rPh>
    <rPh sb="6" eb="8">
      <t>セイキ</t>
    </rPh>
    <rPh sb="8" eb="10">
      <t>ショクイン</t>
    </rPh>
    <rPh sb="19" eb="22">
      <t>ゴウケイスウ</t>
    </rPh>
    <phoneticPr fontId="2"/>
  </si>
  <si>
    <t>年間の勤務時間平均（一人あたり）</t>
    <rPh sb="0" eb="2">
      <t>ネンカン</t>
    </rPh>
    <rPh sb="3" eb="5">
      <t>キンム</t>
    </rPh>
    <rPh sb="5" eb="7">
      <t>ジカン</t>
    </rPh>
    <rPh sb="7" eb="9">
      <t>ヘイキン</t>
    </rPh>
    <rPh sb="10" eb="12">
      <t>ヒトリ</t>
    </rPh>
    <phoneticPr fontId="2"/>
  </si>
  <si>
    <t>その他の独自の参考指標</t>
    <rPh sb="2" eb="3">
      <t>タ</t>
    </rPh>
    <rPh sb="4" eb="6">
      <t>ドクジ</t>
    </rPh>
    <rPh sb="7" eb="9">
      <t>サンコウ</t>
    </rPh>
    <rPh sb="9" eb="11">
      <t>シヒョウ</t>
    </rPh>
    <phoneticPr fontId="2"/>
  </si>
  <si>
    <t>数値</t>
    <rPh sb="0" eb="2">
      <t>スウチ</t>
    </rPh>
    <phoneticPr fontId="2"/>
  </si>
  <si>
    <t>単位</t>
    <rPh sb="0" eb="2">
      <t>タンイ</t>
    </rPh>
    <phoneticPr fontId="2"/>
  </si>
  <si>
    <t>向上率（初年度比）</t>
    <phoneticPr fontId="2"/>
  </si>
  <si>
    <t>独自指標の説明
（計算式等）</t>
    <rPh sb="0" eb="2">
      <t>ドクジ</t>
    </rPh>
    <rPh sb="2" eb="4">
      <t>シヒョウ</t>
    </rPh>
    <rPh sb="5" eb="7">
      <t>セツメイ</t>
    </rPh>
    <rPh sb="9" eb="11">
      <t>ケイサン</t>
    </rPh>
    <rPh sb="11" eb="12">
      <t>シキ</t>
    </rPh>
    <rPh sb="12" eb="13">
      <t>トウ</t>
    </rPh>
    <phoneticPr fontId="2"/>
  </si>
  <si>
    <t>（３）おもてなし規格認証</t>
    <rPh sb="8" eb="10">
      <t>キカク</t>
    </rPh>
    <rPh sb="10" eb="12">
      <t>ニンショウ</t>
    </rPh>
    <phoneticPr fontId="2"/>
  </si>
  <si>
    <t>おもてなし規格認証</t>
    <rPh sb="5" eb="7">
      <t>キカク</t>
    </rPh>
    <rPh sb="7" eb="9">
      <t>ニンショウ</t>
    </rPh>
    <phoneticPr fontId="2"/>
  </si>
  <si>
    <t>労働生産性</t>
    <phoneticPr fontId="2"/>
  </si>
  <si>
    <t>向上率（初年度比）</t>
    <phoneticPr fontId="2"/>
  </si>
  <si>
    <t>参考指標</t>
    <phoneticPr fontId="2"/>
  </si>
  <si>
    <t>導入ITツール（ソフトウエア、サービス等）申請</t>
    <rPh sb="0" eb="2">
      <t>ドウニュウ</t>
    </rPh>
    <rPh sb="21" eb="23">
      <t>シンセイ</t>
    </rPh>
    <phoneticPr fontId="2"/>
  </si>
  <si>
    <t>内訳（製品）</t>
    <rPh sb="0" eb="2">
      <t>ウチワケ</t>
    </rPh>
    <rPh sb="3" eb="5">
      <t>セイヒン</t>
    </rPh>
    <phoneticPr fontId="2"/>
  </si>
  <si>
    <t>導入予定ITツール（ソフトウエア、サービス等）名</t>
    <rPh sb="0" eb="2">
      <t>ドウニュウ</t>
    </rPh>
    <rPh sb="2" eb="4">
      <t>ヨテイ</t>
    </rPh>
    <rPh sb="23" eb="24">
      <t>メイ</t>
    </rPh>
    <phoneticPr fontId="2"/>
  </si>
  <si>
    <t>有効なコア機能</t>
    <rPh sb="0" eb="2">
      <t>ユウコウ</t>
    </rPh>
    <rPh sb="5" eb="7">
      <t>キノウ</t>
    </rPh>
    <phoneticPr fontId="2"/>
  </si>
  <si>
    <t>IT導入による効果予測</t>
    <rPh sb="2" eb="4">
      <t>ドウニュウ</t>
    </rPh>
    <rPh sb="7" eb="9">
      <t>コウカ</t>
    </rPh>
    <rPh sb="9" eb="11">
      <t>ヨソク</t>
    </rPh>
    <phoneticPr fontId="2"/>
  </si>
  <si>
    <t>例)このITツールを導入することにより、人事労務全般の手続きの生産性がアップするため、新規開拓に時間を割くことができ、
今後の売上げ増大が見込めます。(参考例を消去して内容をご記入ください。)</t>
    <rPh sb="0" eb="1">
      <t>レイ</t>
    </rPh>
    <rPh sb="10" eb="12">
      <t>ドウニュウ</t>
    </rPh>
    <rPh sb="20" eb="22">
      <t>ジンジ</t>
    </rPh>
    <rPh sb="22" eb="24">
      <t>ロウム</t>
    </rPh>
    <rPh sb="24" eb="26">
      <t>ゼンパン</t>
    </rPh>
    <rPh sb="27" eb="29">
      <t>テツヅ</t>
    </rPh>
    <rPh sb="31" eb="34">
      <t>セイサンセイ</t>
    </rPh>
    <rPh sb="43" eb="45">
      <t>シンキ</t>
    </rPh>
    <rPh sb="45" eb="47">
      <t>カイタク</t>
    </rPh>
    <rPh sb="48" eb="50">
      <t>ジカン</t>
    </rPh>
    <rPh sb="51" eb="52">
      <t>サ</t>
    </rPh>
    <rPh sb="60" eb="62">
      <t>コンゴ</t>
    </rPh>
    <rPh sb="63" eb="64">
      <t>ウ</t>
    </rPh>
    <rPh sb="64" eb="65">
      <t>ア</t>
    </rPh>
    <rPh sb="66" eb="68">
      <t>ゾウダイ</t>
    </rPh>
    <rPh sb="69" eb="71">
      <t>ミコ</t>
    </rPh>
    <rPh sb="76" eb="78">
      <t>サンコウ</t>
    </rPh>
    <rPh sb="78" eb="79">
      <t>レイ</t>
    </rPh>
    <rPh sb="80" eb="82">
      <t>ショウキョ</t>
    </rPh>
    <rPh sb="84" eb="86">
      <t>ナイヨウ</t>
    </rPh>
    <rPh sb="88" eb="90">
      <t>キニュウ</t>
    </rPh>
    <phoneticPr fontId="2"/>
  </si>
  <si>
    <t>ITツールの効果指数</t>
    <rPh sb="6" eb="8">
      <t>コウカ</t>
    </rPh>
    <rPh sb="8" eb="10">
      <t>シスウ</t>
    </rPh>
    <phoneticPr fontId="2"/>
  </si>
  <si>
    <t>購入予定金額（税抜き）
※補助対象経費</t>
    <rPh sb="0" eb="2">
      <t>コウニュウ</t>
    </rPh>
    <rPh sb="2" eb="4">
      <t>ヨテイ</t>
    </rPh>
    <rPh sb="4" eb="6">
      <t>キンガク</t>
    </rPh>
    <rPh sb="7" eb="8">
      <t>ゼイ</t>
    </rPh>
    <rPh sb="8" eb="9">
      <t>ヌ</t>
    </rPh>
    <rPh sb="13" eb="15">
      <t>ホジョ</t>
    </rPh>
    <rPh sb="15" eb="17">
      <t>タイショウ</t>
    </rPh>
    <rPh sb="17" eb="19">
      <t>ケイヒ</t>
    </rPh>
    <phoneticPr fontId="2"/>
  </si>
  <si>
    <t>補助金申請額</t>
    <rPh sb="0" eb="3">
      <t>ホジョキン</t>
    </rPh>
    <rPh sb="3" eb="6">
      <t>シンセイガク</t>
    </rPh>
    <phoneticPr fontId="2"/>
  </si>
  <si>
    <t>導入完了予定日</t>
  </si>
  <si>
    <t>補助事業申請に伴う宣誓事項</t>
    <rPh sb="0" eb="2">
      <t>ホジョ</t>
    </rPh>
    <rPh sb="2" eb="4">
      <t>ジギョウ</t>
    </rPh>
    <rPh sb="4" eb="6">
      <t>シンセイ</t>
    </rPh>
    <rPh sb="7" eb="8">
      <t>トモナ</t>
    </rPh>
    <rPh sb="9" eb="11">
      <t>センセイ</t>
    </rPh>
    <rPh sb="11" eb="13">
      <t>ジコウ</t>
    </rPh>
    <phoneticPr fontId="17"/>
  </si>
  <si>
    <t>本補助金は、補助金等に係る予算の執行の適正化に関する法律及び、本事業の応募要領・交付規程に記載の内容を遵守すること。</t>
    <rPh sb="0" eb="1">
      <t>ホン</t>
    </rPh>
    <rPh sb="1" eb="4">
      <t>ホジョキン</t>
    </rPh>
    <rPh sb="28" eb="29">
      <t>オヨ</t>
    </rPh>
    <rPh sb="31" eb="32">
      <t>ホン</t>
    </rPh>
    <rPh sb="32" eb="34">
      <t>ジギョウ</t>
    </rPh>
    <rPh sb="35" eb="37">
      <t>オウボ</t>
    </rPh>
    <rPh sb="40" eb="42">
      <t>コウフ</t>
    </rPh>
    <rPh sb="42" eb="44">
      <t>キテイ</t>
    </rPh>
    <rPh sb="45" eb="47">
      <t>キサイ</t>
    </rPh>
    <rPh sb="48" eb="50">
      <t>ナイヨウ</t>
    </rPh>
    <rPh sb="51" eb="53">
      <t>ジュンシュ</t>
    </rPh>
    <phoneticPr fontId="2"/>
  </si>
  <si>
    <t>虚偽申請及び不正等を行わないこと。</t>
    <rPh sb="0" eb="2">
      <t>キョギ</t>
    </rPh>
    <rPh sb="2" eb="4">
      <t>シンセイ</t>
    </rPh>
    <rPh sb="4" eb="5">
      <t>オヨ</t>
    </rPh>
    <rPh sb="6" eb="8">
      <t>フセイ</t>
    </rPh>
    <rPh sb="8" eb="9">
      <t>ナド</t>
    </rPh>
    <rPh sb="10" eb="11">
      <t>オコナ</t>
    </rPh>
    <phoneticPr fontId="2"/>
  </si>
  <si>
    <t>補助事業開始から2021年3月までの間、毎年3月末日に、生産性向上に係る情報を、IT導入支援事業者を介し事務局に報告を行うこと。</t>
    <rPh sb="0" eb="2">
      <t>ホジョ</t>
    </rPh>
    <rPh sb="2" eb="4">
      <t>ジギョウ</t>
    </rPh>
    <rPh sb="4" eb="6">
      <t>カイシ</t>
    </rPh>
    <rPh sb="12" eb="13">
      <t>ネン</t>
    </rPh>
    <rPh sb="14" eb="15">
      <t>ガツ</t>
    </rPh>
    <rPh sb="18" eb="19">
      <t>アイダ</t>
    </rPh>
    <rPh sb="20" eb="22">
      <t>マイトシ</t>
    </rPh>
    <rPh sb="23" eb="25">
      <t>ガツマツ</t>
    </rPh>
    <rPh sb="25" eb="26">
      <t>ヒ</t>
    </rPh>
    <rPh sb="26" eb="27">
      <t>ネンゴト</t>
    </rPh>
    <rPh sb="28" eb="31">
      <t>セイサンセイ</t>
    </rPh>
    <rPh sb="31" eb="33">
      <t>コウジョウ</t>
    </rPh>
    <rPh sb="34" eb="35">
      <t>カカ</t>
    </rPh>
    <rPh sb="36" eb="38">
      <t>ジョウホウ</t>
    </rPh>
    <rPh sb="50" eb="51">
      <t>カイ</t>
    </rPh>
    <rPh sb="52" eb="55">
      <t>ジムキョク</t>
    </rPh>
    <rPh sb="56" eb="58">
      <t>ホウコク</t>
    </rPh>
    <rPh sb="59" eb="60">
      <t>オコナ</t>
    </rPh>
    <phoneticPr fontId="2"/>
  </si>
  <si>
    <t>日本国において登記された法人または個人事業主であること。</t>
    <rPh sb="0" eb="2">
      <t>ニホン</t>
    </rPh>
    <rPh sb="2" eb="3">
      <t>コク</t>
    </rPh>
    <rPh sb="7" eb="9">
      <t>トウキ</t>
    </rPh>
    <rPh sb="12" eb="14">
      <t>ホウジン</t>
    </rPh>
    <rPh sb="17" eb="19">
      <t>コジン</t>
    </rPh>
    <rPh sb="19" eb="22">
      <t>ジギョウヌシ</t>
    </rPh>
    <phoneticPr fontId="2"/>
  </si>
  <si>
    <t>公募要領に記載の補助事業者の要件を満たしていること。</t>
    <rPh sb="0" eb="2">
      <t>コウボ</t>
    </rPh>
    <rPh sb="2" eb="4">
      <t>ヨウリョウ</t>
    </rPh>
    <rPh sb="5" eb="7">
      <t>キサイ</t>
    </rPh>
    <rPh sb="8" eb="10">
      <t>ホジョ</t>
    </rPh>
    <rPh sb="10" eb="12">
      <t>ジギョウ</t>
    </rPh>
    <rPh sb="12" eb="13">
      <t>シャ</t>
    </rPh>
    <rPh sb="14" eb="16">
      <t>ヨウケン</t>
    </rPh>
    <rPh sb="17" eb="18">
      <t>ミ</t>
    </rPh>
    <phoneticPr fontId="2"/>
  </si>
  <si>
    <t>風俗営業等の規制及び業務の適正化等に関する法律（昭和２３年法律第１２２号）第２条に規定する「風俗営業」「性風俗関連特殊営業」及び「接客業務受託営業」を営むものでないこと。</t>
    <rPh sb="0" eb="2">
      <t>フウゾク</t>
    </rPh>
    <rPh sb="2" eb="5">
      <t>エイギョウトウ</t>
    </rPh>
    <rPh sb="6" eb="8">
      <t>キセイ</t>
    </rPh>
    <rPh sb="8" eb="9">
      <t>オヨ</t>
    </rPh>
    <rPh sb="10" eb="12">
      <t>ギョウム</t>
    </rPh>
    <rPh sb="13" eb="16">
      <t>テキセイカ</t>
    </rPh>
    <rPh sb="16" eb="17">
      <t>トウ</t>
    </rPh>
    <rPh sb="18" eb="19">
      <t>カン</t>
    </rPh>
    <rPh sb="21" eb="23">
      <t>ホウリツ</t>
    </rPh>
    <rPh sb="24" eb="26">
      <t>ショウワ</t>
    </rPh>
    <rPh sb="28" eb="29">
      <t>ネン</t>
    </rPh>
    <rPh sb="29" eb="31">
      <t>ホウリツ</t>
    </rPh>
    <rPh sb="31" eb="32">
      <t>ダイ</t>
    </rPh>
    <rPh sb="35" eb="36">
      <t>ゴウ</t>
    </rPh>
    <rPh sb="37" eb="38">
      <t>ダイ</t>
    </rPh>
    <rPh sb="39" eb="40">
      <t>ジョウ</t>
    </rPh>
    <rPh sb="41" eb="43">
      <t>キテイ</t>
    </rPh>
    <rPh sb="46" eb="48">
      <t>フウゾク</t>
    </rPh>
    <rPh sb="48" eb="50">
      <t>エイギョウ</t>
    </rPh>
    <rPh sb="52" eb="55">
      <t>セイフウゾク</t>
    </rPh>
    <rPh sb="55" eb="57">
      <t>カンレン</t>
    </rPh>
    <rPh sb="57" eb="59">
      <t>トクシュ</t>
    </rPh>
    <rPh sb="59" eb="61">
      <t>エイギョウ</t>
    </rPh>
    <rPh sb="62" eb="63">
      <t>オヨ</t>
    </rPh>
    <rPh sb="65" eb="67">
      <t>セッキャク</t>
    </rPh>
    <rPh sb="67" eb="69">
      <t>ギョウム</t>
    </rPh>
    <rPh sb="69" eb="71">
      <t>ジュタク</t>
    </rPh>
    <rPh sb="71" eb="73">
      <t>エイギョウ</t>
    </rPh>
    <rPh sb="75" eb="76">
      <t>イトナ</t>
    </rPh>
    <phoneticPr fontId="2"/>
  </si>
  <si>
    <t>他の補助金との重複がないこと。</t>
    <rPh sb="0" eb="1">
      <t>タ</t>
    </rPh>
    <rPh sb="2" eb="5">
      <t>ホジョキン</t>
    </rPh>
    <rPh sb="7" eb="9">
      <t>チョウフク</t>
    </rPh>
    <phoneticPr fontId="2"/>
  </si>
  <si>
    <t>経済産業省から、補助金等の指定停止措置または指名停止措置が講じられていない者であること。</t>
    <rPh sb="0" eb="2">
      <t>ケイザイ</t>
    </rPh>
    <rPh sb="2" eb="5">
      <t>サンギョウショウ</t>
    </rPh>
    <rPh sb="8" eb="11">
      <t>ホジョキン</t>
    </rPh>
    <rPh sb="11" eb="12">
      <t>トウ</t>
    </rPh>
    <rPh sb="13" eb="15">
      <t>シテイ</t>
    </rPh>
    <rPh sb="15" eb="17">
      <t>テイシ</t>
    </rPh>
    <rPh sb="17" eb="19">
      <t>ソチ</t>
    </rPh>
    <rPh sb="22" eb="24">
      <t>シメイ</t>
    </rPh>
    <rPh sb="24" eb="26">
      <t>テイシ</t>
    </rPh>
    <rPh sb="26" eb="28">
      <t>ソチ</t>
    </rPh>
    <rPh sb="29" eb="30">
      <t>コウ</t>
    </rPh>
    <rPh sb="37" eb="38">
      <t>モノ</t>
    </rPh>
    <phoneticPr fontId="2"/>
  </si>
  <si>
    <t xml:space="preserve">訴訟や法令遵守上の問題を抱えていないこと。 </t>
    <rPh sb="0" eb="2">
      <t>ソショウ</t>
    </rPh>
    <rPh sb="3" eb="5">
      <t>ホウレイ</t>
    </rPh>
    <rPh sb="5" eb="7">
      <t>ジュンシュ</t>
    </rPh>
    <rPh sb="7" eb="8">
      <t>ジョウ</t>
    </rPh>
    <rPh sb="9" eb="11">
      <t>モンダイ</t>
    </rPh>
    <rPh sb="12" eb="13">
      <t>カカ</t>
    </rPh>
    <phoneticPr fontId="2"/>
  </si>
  <si>
    <t>反社会的勢力に該当せず、今後においても、反社会的勢力との関係をもつ意思がないこと。</t>
    <rPh sb="0" eb="4">
      <t>ハンシャカイテキ</t>
    </rPh>
    <rPh sb="4" eb="6">
      <t>セイリョク</t>
    </rPh>
    <rPh sb="7" eb="9">
      <t>ガイトウ</t>
    </rPh>
    <rPh sb="12" eb="14">
      <t>コンゴ</t>
    </rPh>
    <rPh sb="20" eb="24">
      <t>ハンシャカイテキ</t>
    </rPh>
    <rPh sb="24" eb="26">
      <t>セイリョク</t>
    </rPh>
    <rPh sb="28" eb="30">
      <t>カンケイ</t>
    </rPh>
    <rPh sb="33" eb="35">
      <t>イシ</t>
    </rPh>
    <phoneticPr fontId="2"/>
  </si>
  <si>
    <t>本補助金にて導入したITツール（ソフトウエア、サービス等）の転売を行わないこと。</t>
    <rPh sb="0" eb="1">
      <t>ホン</t>
    </rPh>
    <rPh sb="1" eb="4">
      <t>ホジョキン</t>
    </rPh>
    <rPh sb="6" eb="8">
      <t>ドウニュウ</t>
    </rPh>
    <rPh sb="30" eb="32">
      <t>テンバイ</t>
    </rPh>
    <rPh sb="33" eb="34">
      <t>オコナ</t>
    </rPh>
    <phoneticPr fontId="2"/>
  </si>
  <si>
    <t>補助金額が確定した日から一年以内に途中解約した場合において、すでに補助金の交付を受けていれば、全額を事務局が指定する期限までに事務局が指定する方法で返還すること。</t>
    <rPh sb="0" eb="2">
      <t>ホジョ</t>
    </rPh>
    <rPh sb="2" eb="4">
      <t>キンガク</t>
    </rPh>
    <rPh sb="5" eb="7">
      <t>カクテイ</t>
    </rPh>
    <rPh sb="9" eb="10">
      <t>ヒ</t>
    </rPh>
    <rPh sb="12" eb="14">
      <t>イチネン</t>
    </rPh>
    <rPh sb="14" eb="16">
      <t>イナイ</t>
    </rPh>
    <rPh sb="17" eb="19">
      <t>トチュウ</t>
    </rPh>
    <rPh sb="19" eb="21">
      <t>カイヤク</t>
    </rPh>
    <rPh sb="23" eb="25">
      <t>バアイ</t>
    </rPh>
    <rPh sb="33" eb="36">
      <t>ホジョキン</t>
    </rPh>
    <rPh sb="37" eb="39">
      <t>コウフ</t>
    </rPh>
    <rPh sb="40" eb="41">
      <t>ウ</t>
    </rPh>
    <rPh sb="47" eb="49">
      <t>ゼンガク</t>
    </rPh>
    <rPh sb="50" eb="53">
      <t>ジムキョク</t>
    </rPh>
    <rPh sb="54" eb="56">
      <t>シテイ</t>
    </rPh>
    <rPh sb="58" eb="60">
      <t>キゲン</t>
    </rPh>
    <rPh sb="63" eb="66">
      <t>ジムキョク</t>
    </rPh>
    <rPh sb="67" eb="69">
      <t>シテイ</t>
    </rPh>
    <rPh sb="71" eb="73">
      <t>ホウホウ</t>
    </rPh>
    <rPh sb="74" eb="76">
      <t>ヘンカン</t>
    </rPh>
    <phoneticPr fontId="2"/>
  </si>
  <si>
    <t>偽りその他の不正な手段により、補助金を不正に受給した疑いがある場合には事務局が必要に応じて現地調査等を実施することに合意すること。</t>
    <rPh sb="0" eb="1">
      <t>イツワ</t>
    </rPh>
    <rPh sb="4" eb="5">
      <t>タ</t>
    </rPh>
    <rPh sb="6" eb="8">
      <t>フセイ</t>
    </rPh>
    <rPh sb="9" eb="11">
      <t>シュダン</t>
    </rPh>
    <rPh sb="15" eb="18">
      <t>ホジョキン</t>
    </rPh>
    <rPh sb="19" eb="21">
      <t>フセイ</t>
    </rPh>
    <rPh sb="22" eb="24">
      <t>ジュキュウ</t>
    </rPh>
    <rPh sb="26" eb="27">
      <t>ウタガ</t>
    </rPh>
    <rPh sb="31" eb="33">
      <t>バアイ</t>
    </rPh>
    <rPh sb="35" eb="38">
      <t>ジムキョク</t>
    </rPh>
    <rPh sb="39" eb="41">
      <t>ヒツヨウ</t>
    </rPh>
    <rPh sb="42" eb="43">
      <t>オウ</t>
    </rPh>
    <rPh sb="45" eb="47">
      <t>ゲンチ</t>
    </rPh>
    <rPh sb="47" eb="49">
      <t>チョウサ</t>
    </rPh>
    <rPh sb="49" eb="50">
      <t>トウ</t>
    </rPh>
    <rPh sb="51" eb="53">
      <t>ジッシ</t>
    </rPh>
    <rPh sb="58" eb="60">
      <t>ゴウイ</t>
    </rPh>
    <phoneticPr fontId="2"/>
  </si>
  <si>
    <t>現地調査等を経て、不正が認められた場合は、経済産業省から新たな補助金等の交付を一定期間行わない等の措置を執ると共に、当該事業者の名称及び不正の内容を公表する事に合意すること。</t>
    <rPh sb="0" eb="2">
      <t>ゲンチ</t>
    </rPh>
    <rPh sb="2" eb="4">
      <t>チョウサ</t>
    </rPh>
    <rPh sb="4" eb="5">
      <t>ナド</t>
    </rPh>
    <rPh sb="6" eb="7">
      <t>ヘ</t>
    </rPh>
    <rPh sb="9" eb="11">
      <t>フセイ</t>
    </rPh>
    <rPh sb="12" eb="13">
      <t>ミト</t>
    </rPh>
    <rPh sb="17" eb="19">
      <t>バアイ</t>
    </rPh>
    <rPh sb="21" eb="23">
      <t>ケイザイ</t>
    </rPh>
    <rPh sb="23" eb="26">
      <t>サンギョウショウ</t>
    </rPh>
    <rPh sb="28" eb="29">
      <t>アラ</t>
    </rPh>
    <rPh sb="31" eb="34">
      <t>ホジョキン</t>
    </rPh>
    <rPh sb="34" eb="35">
      <t>トウ</t>
    </rPh>
    <rPh sb="36" eb="38">
      <t>コウフ</t>
    </rPh>
    <rPh sb="39" eb="41">
      <t>イッテイ</t>
    </rPh>
    <rPh sb="41" eb="43">
      <t>キカン</t>
    </rPh>
    <rPh sb="43" eb="44">
      <t>オコナ</t>
    </rPh>
    <rPh sb="47" eb="48">
      <t>トウ</t>
    </rPh>
    <rPh sb="49" eb="51">
      <t>ソチ</t>
    </rPh>
    <rPh sb="52" eb="53">
      <t>ト</t>
    </rPh>
    <rPh sb="55" eb="56">
      <t>トモ</t>
    </rPh>
    <rPh sb="58" eb="60">
      <t>トウガイ</t>
    </rPh>
    <rPh sb="60" eb="62">
      <t>ジギョウ</t>
    </rPh>
    <rPh sb="62" eb="63">
      <t>シャ</t>
    </rPh>
    <rPh sb="64" eb="66">
      <t>メイショウ</t>
    </rPh>
    <rPh sb="66" eb="67">
      <t>オヨ</t>
    </rPh>
    <rPh sb="68" eb="70">
      <t>フセイ</t>
    </rPh>
    <rPh sb="71" eb="73">
      <t>ナイヨウ</t>
    </rPh>
    <rPh sb="74" eb="76">
      <t>コウヒョウ</t>
    </rPh>
    <rPh sb="78" eb="79">
      <t>コト</t>
    </rPh>
    <rPh sb="80" eb="82">
      <t>ゴウイ</t>
    </rPh>
    <phoneticPr fontId="2"/>
  </si>
  <si>
    <t>事務局より、情報等の開示要求があった事項については、速やかに事務局へ報告を行うこと。</t>
    <rPh sb="0" eb="3">
      <t>ジムキョク</t>
    </rPh>
    <rPh sb="6" eb="8">
      <t>ジョウホウ</t>
    </rPh>
    <rPh sb="8" eb="9">
      <t>トウ</t>
    </rPh>
    <rPh sb="10" eb="12">
      <t>カイジ</t>
    </rPh>
    <rPh sb="12" eb="14">
      <t>ヨウキュウ</t>
    </rPh>
    <rPh sb="18" eb="20">
      <t>ジコウ</t>
    </rPh>
    <rPh sb="26" eb="27">
      <t>スミ</t>
    </rPh>
    <rPh sb="30" eb="33">
      <t>ジムキョク</t>
    </rPh>
    <rPh sb="34" eb="36">
      <t>ホウコク</t>
    </rPh>
    <rPh sb="37" eb="38">
      <t>オコナ</t>
    </rPh>
    <phoneticPr fontId="2"/>
  </si>
  <si>
    <t>その他の取組内容</t>
    <rPh sb="2" eb="3">
      <t>タ</t>
    </rPh>
    <rPh sb="4" eb="6">
      <t>トリクミ</t>
    </rPh>
    <rPh sb="6" eb="8">
      <t>ナイヨウ</t>
    </rPh>
    <phoneticPr fontId="2"/>
  </si>
  <si>
    <t>その他に☑された方は、
必ず取組内容をご入力下さい</t>
    <rPh sb="2" eb="3">
      <t>タ</t>
    </rPh>
    <rPh sb="8" eb="9">
      <t>カタ</t>
    </rPh>
    <rPh sb="12" eb="13">
      <t>カナラ</t>
    </rPh>
    <rPh sb="14" eb="16">
      <t>トリクミ</t>
    </rPh>
    <rPh sb="16" eb="18">
      <t>ナイヨウ</t>
    </rPh>
    <rPh sb="20" eb="22">
      <t>ニュウリョク</t>
    </rPh>
    <rPh sb="22" eb="23">
      <t>クダ</t>
    </rPh>
    <phoneticPr fontId="2"/>
  </si>
  <si>
    <t>※ご希望のパッケージ商品を
ご入力ください。</t>
    <rPh sb="2" eb="4">
      <t>キボウ</t>
    </rPh>
    <rPh sb="10" eb="12">
      <t>ショウヒン</t>
    </rPh>
    <rPh sb="15" eb="17">
      <t>ニュウリョク</t>
    </rPh>
    <phoneticPr fontId="2"/>
  </si>
  <si>
    <t>その他に☑された方は、
必ず取組内容をご入力下さい</t>
    <phoneticPr fontId="2"/>
  </si>
  <si>
    <t>その他に☑された方は、
必ず取組内容をご入力下さい</t>
    <phoneticPr fontId="2"/>
  </si>
  <si>
    <t>青色セル:自動計算</t>
    <phoneticPr fontId="2"/>
  </si>
  <si>
    <t>フロント業務
（売上を作り出し、売上高に寄与する業務）</t>
    <rPh sb="4" eb="6">
      <t>ギョウム</t>
    </rPh>
    <rPh sb="8" eb="10">
      <t>ウリアゲ</t>
    </rPh>
    <rPh sb="11" eb="12">
      <t>ツク</t>
    </rPh>
    <rPh sb="13" eb="14">
      <t>ダ</t>
    </rPh>
    <rPh sb="16" eb="18">
      <t>ウリアゲ</t>
    </rPh>
    <rPh sb="18" eb="19">
      <t>ダカ</t>
    </rPh>
    <rPh sb="20" eb="22">
      <t>キヨ</t>
    </rPh>
    <rPh sb="24" eb="26">
      <t>ギョウム</t>
    </rPh>
    <phoneticPr fontId="2"/>
  </si>
  <si>
    <t>ミドル業務
（原価・利益のコントロールを行い、労働時間・人員配置の調整に起用する業務）</t>
    <rPh sb="3" eb="5">
      <t>ギョウム</t>
    </rPh>
    <rPh sb="7" eb="9">
      <t>ゲンカ</t>
    </rPh>
    <rPh sb="10" eb="12">
      <t>リエキ</t>
    </rPh>
    <rPh sb="20" eb="21">
      <t>オコナ</t>
    </rPh>
    <rPh sb="23" eb="25">
      <t>ロウドウ</t>
    </rPh>
    <rPh sb="25" eb="27">
      <t>ジカン</t>
    </rPh>
    <rPh sb="28" eb="30">
      <t>ジンイン</t>
    </rPh>
    <rPh sb="30" eb="32">
      <t>ハイチ</t>
    </rPh>
    <rPh sb="33" eb="35">
      <t>チョウセイ</t>
    </rPh>
    <rPh sb="36" eb="38">
      <t>キヨウ</t>
    </rPh>
    <rPh sb="40" eb="42">
      <t>ギョウム</t>
    </rPh>
    <phoneticPr fontId="2"/>
  </si>
  <si>
    <t>バックオフィス業務
（会計・債券などの動きを正確に把握する、業務改善の基礎ｔなる業務）</t>
    <rPh sb="11" eb="13">
      <t>カイケイ</t>
    </rPh>
    <rPh sb="14" eb="16">
      <t>サイケン</t>
    </rPh>
    <rPh sb="19" eb="20">
      <t>ウゴ</t>
    </rPh>
    <rPh sb="22" eb="24">
      <t>セイカク</t>
    </rPh>
    <rPh sb="25" eb="27">
      <t>ハアク</t>
    </rPh>
    <rPh sb="30" eb="32">
      <t>ギョウム</t>
    </rPh>
    <rPh sb="32" eb="34">
      <t>カイゼン</t>
    </rPh>
    <rPh sb="35" eb="37">
      <t>キソ</t>
    </rPh>
    <rPh sb="40" eb="42">
      <t>ギョウム</t>
    </rPh>
    <phoneticPr fontId="2"/>
  </si>
  <si>
    <t>★★★郵便番号や電話番号等、数字は「－」無しの半角数字にてご入力下さい★★★</t>
    <phoneticPr fontId="2"/>
  </si>
  <si>
    <t>★★★郵便番号や電話番号等、数字は「－」無しの半角数字にてご入力下さい★★★</t>
    <phoneticPr fontId="2"/>
  </si>
  <si>
    <t>★★★郵便番号や電話番号等、数字は「－」無しの半角数字にてご入力下さい★★★</t>
    <phoneticPr fontId="2"/>
  </si>
  <si>
    <t>入力不要</t>
    <rPh sb="0" eb="2">
      <t>ニュウリョク</t>
    </rPh>
    <rPh sb="2" eb="4">
      <t>フヨウ</t>
    </rPh>
    <phoneticPr fontId="2"/>
  </si>
  <si>
    <r>
      <rPr>
        <sz val="10"/>
        <color rgb="FF202020"/>
        <rFont val="Century Gothic"/>
        <family val="2"/>
      </rPr>
      <t>サービス品質を「見える化」することで、事業者が自身のサービス提供に係るプロセスを把握でき、</t>
    </r>
  </si>
  <si>
    <r>
      <rPr>
        <sz val="10"/>
        <color rgb="FF202020"/>
        <rFont val="Century Gothic"/>
        <family val="2"/>
      </rPr>
      <t>サービス改善により取り組みやすくなり、また事業者のお客さまが、よりよいサービスを受けやすくなる制度です。</t>
    </r>
  </si>
  <si>
    <r>
      <rPr>
        <sz val="10"/>
        <color rgb="FF202020"/>
        <rFont val="Century Gothic"/>
        <family val="2"/>
      </rPr>
      <t>もし、規格認証を取得している場合には、</t>
    </r>
  </si>
  <si>
    <r>
      <rPr>
        <sz val="10"/>
        <color rgb="FF202020"/>
        <rFont val="Century Gothic"/>
        <family val="2"/>
      </rPr>
      <t>下記ホームページより登録いただいた際に発番された「登録番号」を記載してください。</t>
    </r>
  </si>
  <si>
    <r>
      <rPr>
        <u/>
        <sz val="10"/>
        <color theme="10"/>
        <rFont val="游ゴシック"/>
        <family val="2"/>
        <charset val="128"/>
      </rPr>
      <t>規格の詳細については</t>
    </r>
    <r>
      <rPr>
        <u/>
        <sz val="10"/>
        <color theme="10"/>
        <rFont val="游ゴシック"/>
        <family val="3"/>
        <charset val="128"/>
      </rPr>
      <t>こちらをご覧ください。</t>
    </r>
  </si>
  <si>
    <r>
      <rPr>
        <u/>
        <sz val="10"/>
        <color theme="10"/>
        <rFont val="游ゴシック"/>
        <family val="2"/>
        <charset val="128"/>
      </rPr>
      <t>＜おもてなし規格認証ホームページ＞</t>
    </r>
  </si>
  <si>
    <t xml:space="preserve">※上記例は、審査通過をお約束する内容ではございません。
</t>
    <phoneticPr fontId="2"/>
  </si>
  <si>
    <t>◆黄色の欄は必須項目です。情報が不足すると、代理申請できない場合がございます。
◆必ず「手引き」をご参照の上、ご入力ください。ご不明点は「よくある質問」をご確認下さい。</t>
    <rPh sb="1" eb="3">
      <t>キイロ</t>
    </rPh>
    <rPh sb="4" eb="5">
      <t>ラン</t>
    </rPh>
    <rPh sb="6" eb="8">
      <t>ヒッス</t>
    </rPh>
    <rPh sb="8" eb="10">
      <t>コウモク</t>
    </rPh>
    <rPh sb="13" eb="15">
      <t>ジョウホウ</t>
    </rPh>
    <rPh sb="16" eb="18">
      <t>フソク</t>
    </rPh>
    <rPh sb="22" eb="24">
      <t>ダイリ</t>
    </rPh>
    <rPh sb="24" eb="26">
      <t>シンセイ</t>
    </rPh>
    <rPh sb="30" eb="32">
      <t>バアイ</t>
    </rPh>
    <rPh sb="41" eb="42">
      <t>カナラ</t>
    </rPh>
    <rPh sb="44" eb="46">
      <t>テビ</t>
    </rPh>
    <rPh sb="50" eb="52">
      <t>サンショウ</t>
    </rPh>
    <rPh sb="53" eb="54">
      <t>ウエ</t>
    </rPh>
    <rPh sb="56" eb="58">
      <t>ニュウリョク</t>
    </rPh>
    <rPh sb="64" eb="66">
      <t>フメイ</t>
    </rPh>
    <rPh sb="66" eb="67">
      <t>テン</t>
    </rPh>
    <rPh sb="73" eb="75">
      <t>シツモン</t>
    </rPh>
    <rPh sb="78" eb="80">
      <t>カクニン</t>
    </rPh>
    <rPh sb="80" eb="81">
      <t>クダ</t>
    </rPh>
    <phoneticPr fontId="2"/>
  </si>
  <si>
    <t>◆黄色の欄は必須項目です。情報が不足すると、代理申請できない場合がございます。
◆必ず「手引き」をご参照の上、ご入力ください。ご不明点は「よくある質問」をご確認下さい。</t>
    <phoneticPr fontId="2"/>
  </si>
  <si>
    <t>◆黄色の欄は必須項目です。情報が不足すると、代理申請できない場合がございます。
◆必ず「手引き」をご参照の上、ご入力ください。ご不明点は「よくある質問」をご確認下さい。</t>
    <phoneticPr fontId="2"/>
  </si>
  <si>
    <t>◆黄色の欄は必須項目です。情報が不足すると、代理申請できない場合がございます。
◆必ず「手引き」をご参照の上、ご入力ください。ご不明点は「よくある質問」をご確認下さい。</t>
    <phoneticPr fontId="2"/>
  </si>
  <si>
    <t>台帳/Cells給与/うりあげ君/WEB明細300</t>
  </si>
  <si>
    <t>台帳/最適給与/うりあげ君/WEB明細200</t>
    <phoneticPr fontId="2"/>
  </si>
  <si>
    <t>台帳/最適給与/うりあげ君/WEB明細300　　</t>
    <phoneticPr fontId="2"/>
  </si>
  <si>
    <t>台帳/Cells給与/最適給与/WEB明細100</t>
    <phoneticPr fontId="2"/>
  </si>
  <si>
    <t>台帳/Cells給与/最適給与/WEB明細200</t>
    <phoneticPr fontId="2"/>
  </si>
  <si>
    <t>台帳/Cells給与/最適給与/WEB明細300</t>
    <phoneticPr fontId="2"/>
  </si>
  <si>
    <t>台帳/最適給与/WEB明細300</t>
    <phoneticPr fontId="2"/>
  </si>
  <si>
    <t>台帳/うりあげ君/WEB明細300</t>
    <phoneticPr fontId="2"/>
  </si>
  <si>
    <t>台帳/Cells給与/WEB明細200</t>
    <phoneticPr fontId="2"/>
  </si>
  <si>
    <t>台帳/Cells給与/WEB明細300</t>
    <phoneticPr fontId="2"/>
  </si>
  <si>
    <t>台帳/Cells給与/うりあげ君/WEB明細200</t>
    <phoneticPr fontId="2"/>
  </si>
  <si>
    <t>台帳/Cells給与/最適給与/うりあげ君　(WEB明細なし)</t>
    <phoneticPr fontId="2"/>
  </si>
  <si>
    <t>台帳/Cells給与/最適給与/うりあげ君/WEB明細100</t>
    <phoneticPr fontId="2"/>
  </si>
  <si>
    <t>台帳/Cells給与/最適給与/うりあげ君/WEB明細200</t>
    <phoneticPr fontId="2"/>
  </si>
  <si>
    <t>台帳/Cells給与/最適給与/うりあげ君/WEB明細300</t>
    <phoneticPr fontId="2"/>
  </si>
  <si>
    <t>通常初期費用</t>
    <rPh sb="0" eb="2">
      <t>ツウジョウ</t>
    </rPh>
    <rPh sb="2" eb="4">
      <t>ショキ</t>
    </rPh>
    <rPh sb="4" eb="6">
      <t>ヒヨウ</t>
    </rPh>
    <phoneticPr fontId="2"/>
  </si>
  <si>
    <t>2年目</t>
    <rPh sb="1" eb="2">
      <t>ネン</t>
    </rPh>
    <rPh sb="2" eb="3">
      <t>メ</t>
    </rPh>
    <phoneticPr fontId="2"/>
  </si>
  <si>
    <t>3年目</t>
    <rPh sb="1" eb="3">
      <t>ネンメ</t>
    </rPh>
    <phoneticPr fontId="2"/>
  </si>
  <si>
    <t>4年目</t>
    <rPh sb="1" eb="3">
      <t>ネンメ</t>
    </rPh>
    <phoneticPr fontId="2"/>
  </si>
  <si>
    <t>5年目</t>
    <rPh sb="1" eb="3">
      <t>ネンメ</t>
    </rPh>
    <phoneticPr fontId="2"/>
  </si>
  <si>
    <t>補助金適用時初期費用</t>
    <rPh sb="0" eb="3">
      <t>ホジョキン</t>
    </rPh>
    <rPh sb="3" eb="5">
      <t>テキヨウ</t>
    </rPh>
    <rPh sb="5" eb="6">
      <t>ジ</t>
    </rPh>
    <rPh sb="6" eb="8">
      <t>ショキ</t>
    </rPh>
    <rPh sb="8" eb="10">
      <t>ヒヨウ</t>
    </rPh>
    <phoneticPr fontId="2"/>
  </si>
  <si>
    <t>（税抜き表記）</t>
    <rPh sb="1" eb="2">
      <t>ゼイ</t>
    </rPh>
    <rPh sb="2" eb="3">
      <t>ヌ</t>
    </rPh>
    <rPh sb="4" eb="6">
      <t>ヒョウキ</t>
    </rPh>
    <phoneticPr fontId="2"/>
  </si>
  <si>
    <t>台帳</t>
    <rPh sb="0" eb="2">
      <t>ダイチョウ</t>
    </rPh>
    <phoneticPr fontId="2"/>
  </si>
  <si>
    <t>Cells給与</t>
    <rPh sb="5" eb="7">
      <t>キュウヨ</t>
    </rPh>
    <phoneticPr fontId="2"/>
  </si>
  <si>
    <t>最適給与</t>
    <rPh sb="0" eb="2">
      <t>サイテキ</t>
    </rPh>
    <rPh sb="2" eb="4">
      <t>キュウヨ</t>
    </rPh>
    <phoneticPr fontId="2"/>
  </si>
  <si>
    <t>うりあげ君</t>
    <rPh sb="4" eb="5">
      <t>クン</t>
    </rPh>
    <phoneticPr fontId="2"/>
  </si>
  <si>
    <t>WEB明細200</t>
    <rPh sb="3" eb="5">
      <t>メイサイ</t>
    </rPh>
    <phoneticPr fontId="2"/>
  </si>
  <si>
    <t>WEB明細100</t>
    <rPh sb="3" eb="5">
      <t>メイサイ</t>
    </rPh>
    <phoneticPr fontId="2"/>
  </si>
  <si>
    <t>WEB明細300</t>
    <rPh sb="3" eb="5">
      <t>メイサイ</t>
    </rPh>
    <phoneticPr fontId="2"/>
  </si>
  <si>
    <t>5年保守料合計</t>
    <rPh sb="1" eb="2">
      <t>ネン</t>
    </rPh>
    <rPh sb="2" eb="5">
      <t>ホシュリョウ</t>
    </rPh>
    <rPh sb="5" eb="7">
      <t>ゴウケイ</t>
    </rPh>
    <phoneticPr fontId="2"/>
  </si>
  <si>
    <t>登録日（本書式にご入力頂く日）</t>
    <rPh sb="0" eb="3">
      <t>トウロクビ</t>
    </rPh>
    <rPh sb="4" eb="6">
      <t>ホンショ</t>
    </rPh>
    <rPh sb="6" eb="7">
      <t>シキ</t>
    </rPh>
    <rPh sb="9" eb="11">
      <t>ニュウリョク</t>
    </rPh>
    <rPh sb="11" eb="12">
      <t>イタダ</t>
    </rPh>
    <rPh sb="13" eb="14">
      <t>ヒ</t>
    </rPh>
    <phoneticPr fontId="2"/>
  </si>
  <si>
    <t>入力不要</t>
    <rPh sb="0" eb="2">
      <t>ニュウリョク</t>
    </rPh>
    <rPh sb="2" eb="4">
      <t>フヨウ</t>
    </rPh>
    <phoneticPr fontId="2"/>
  </si>
  <si>
    <t>お問合せ先</t>
    <rPh sb="1" eb="3">
      <t>トイアワ</t>
    </rPh>
    <rPh sb="4" eb="5">
      <t>サキ</t>
    </rPh>
    <phoneticPr fontId="2"/>
  </si>
  <si>
    <t>IT導入補助金事務局：　0570‐013‐330</t>
    <rPh sb="2" eb="4">
      <t>ドウニュウ</t>
    </rPh>
    <rPh sb="4" eb="7">
      <t>ホジョキン</t>
    </rPh>
    <rPh sb="7" eb="10">
      <t>ジムキョク</t>
    </rPh>
    <phoneticPr fontId="2"/>
  </si>
  <si>
    <t>Cells補助金担当：　03-6712-8880</t>
    <rPh sb="5" eb="8">
      <t>ホジョキン</t>
    </rPh>
    <rPh sb="8" eb="10">
      <t>タントウ</t>
    </rPh>
    <phoneticPr fontId="2"/>
  </si>
  <si>
    <t>・個人事業主の方は「０」とご入力下さい
・合名会社の場合は決算書記載の合計額をご入力下さい
・履歴事項全部証明書に記載のある金額をご入力下さい</t>
    <rPh sb="1" eb="3">
      <t>コジン</t>
    </rPh>
    <rPh sb="3" eb="6">
      <t>ジギョウヌシ</t>
    </rPh>
    <rPh sb="7" eb="8">
      <t>カタ</t>
    </rPh>
    <rPh sb="14" eb="16">
      <t>ニュウリョク</t>
    </rPh>
    <rPh sb="16" eb="17">
      <t>クダ</t>
    </rPh>
    <rPh sb="21" eb="23">
      <t>ゴウメイ</t>
    </rPh>
    <rPh sb="23" eb="25">
      <t>ガイシャ</t>
    </rPh>
    <rPh sb="26" eb="28">
      <t>バアイ</t>
    </rPh>
    <rPh sb="29" eb="32">
      <t>ケッサンショ</t>
    </rPh>
    <rPh sb="32" eb="34">
      <t>キサイ</t>
    </rPh>
    <rPh sb="35" eb="37">
      <t>ゴウケイ</t>
    </rPh>
    <rPh sb="37" eb="38">
      <t>ガク</t>
    </rPh>
    <rPh sb="40" eb="42">
      <t>ニュウリョク</t>
    </rPh>
    <rPh sb="42" eb="43">
      <t>クダ</t>
    </rPh>
    <rPh sb="66" eb="68">
      <t>ニュウリョク</t>
    </rPh>
    <rPh sb="68" eb="69">
      <t>クダ</t>
    </rPh>
    <phoneticPr fontId="2"/>
  </si>
  <si>
    <t>具体的に記入してください。誰に対して？どのようなサービスを？どのくらい（定量的に）？</t>
    <rPh sb="0" eb="3">
      <t>グタイテキ</t>
    </rPh>
    <rPh sb="4" eb="6">
      <t>キニュウ</t>
    </rPh>
    <rPh sb="13" eb="14">
      <t>ダレ</t>
    </rPh>
    <rPh sb="15" eb="16">
      <t>タイ</t>
    </rPh>
    <rPh sb="36" eb="39">
      <t>テイリョウテキ</t>
    </rPh>
    <phoneticPr fontId="2"/>
  </si>
  <si>
    <t>おススメの記載方法</t>
    <rPh sb="5" eb="7">
      <t>キサイ</t>
    </rPh>
    <rPh sb="7" eb="9">
      <t>ホウホウ</t>
    </rPh>
    <phoneticPr fontId="2"/>
  </si>
  <si>
    <t>「特に行っていない」は選択しないでください。良い評価をされません。</t>
    <rPh sb="1" eb="2">
      <t>トク</t>
    </rPh>
    <rPh sb="3" eb="4">
      <t>オコナ</t>
    </rPh>
    <rPh sb="11" eb="13">
      <t>センタク</t>
    </rPh>
    <rPh sb="22" eb="23">
      <t>イ</t>
    </rPh>
    <rPh sb="24" eb="26">
      <t>ヒョウカ</t>
    </rPh>
    <phoneticPr fontId="2"/>
  </si>
  <si>
    <t>☑について、どのような取り組みをした？いつ・どうやって・結果</t>
    <rPh sb="11" eb="12">
      <t>ト</t>
    </rPh>
    <rPh sb="13" eb="14">
      <t>ク</t>
    </rPh>
    <rPh sb="28" eb="30">
      <t>ケッカ</t>
    </rPh>
    <phoneticPr fontId="2"/>
  </si>
  <si>
    <t>「特に行っていない」は選択しないでください。良い評価をされません。</t>
    <phoneticPr fontId="2"/>
  </si>
  <si>
    <r>
      <t xml:space="preserve">補助事業者の事業の市場における強み
（複数回答可）
</t>
    </r>
    <r>
      <rPr>
        <sz val="11"/>
        <color rgb="FFFF0000"/>
        <rFont val="游ゴシック"/>
        <family val="3"/>
        <charset val="128"/>
        <scheme val="minor"/>
      </rPr>
      <t xml:space="preserve">
自社の武器
競争優位性</t>
    </r>
    <rPh sb="0" eb="2">
      <t>ホジョ</t>
    </rPh>
    <rPh sb="2" eb="5">
      <t>ジギョウシャ</t>
    </rPh>
    <rPh sb="6" eb="8">
      <t>ジギョウ</t>
    </rPh>
    <rPh sb="9" eb="11">
      <t>シジョウ</t>
    </rPh>
    <rPh sb="15" eb="16">
      <t>ツヨ</t>
    </rPh>
    <rPh sb="27" eb="29">
      <t>ジシャ</t>
    </rPh>
    <rPh sb="30" eb="32">
      <t>ブキ</t>
    </rPh>
    <rPh sb="33" eb="35">
      <t>キョウソウ</t>
    </rPh>
    <rPh sb="35" eb="38">
      <t>ユウイセイ</t>
    </rPh>
    <phoneticPr fontId="2"/>
  </si>
  <si>
    <r>
      <t xml:space="preserve">補助事業者の事業の市場における弱み
（複数回答可）　
</t>
    </r>
    <r>
      <rPr>
        <sz val="11"/>
        <color rgb="FFFF0000"/>
        <rFont val="游ゴシック"/>
        <family val="3"/>
        <charset val="128"/>
        <scheme val="minor"/>
      </rPr>
      <t>苦手なこと</t>
    </r>
    <rPh sb="0" eb="2">
      <t>ホジョ</t>
    </rPh>
    <rPh sb="2" eb="5">
      <t>ジギョウシャ</t>
    </rPh>
    <rPh sb="9" eb="11">
      <t>シジョウ</t>
    </rPh>
    <rPh sb="15" eb="16">
      <t>ヨワ</t>
    </rPh>
    <rPh sb="28" eb="30">
      <t>ニガテ</t>
    </rPh>
    <phoneticPr fontId="2"/>
  </si>
  <si>
    <t>強み・弱みをを具体的に明記して下さい。導入するITによって強みを強化し、弱みを軽減する内容が望ましいです。(関連性が重要）</t>
    <rPh sb="0" eb="1">
      <t>ツヨ</t>
    </rPh>
    <rPh sb="3" eb="4">
      <t>ヨワ</t>
    </rPh>
    <rPh sb="7" eb="10">
      <t>グタイテキ</t>
    </rPh>
    <rPh sb="11" eb="13">
      <t>メイキ</t>
    </rPh>
    <rPh sb="15" eb="16">
      <t>クダ</t>
    </rPh>
    <rPh sb="19" eb="21">
      <t>ドウニュウ</t>
    </rPh>
    <rPh sb="29" eb="30">
      <t>ツヨ</t>
    </rPh>
    <rPh sb="32" eb="34">
      <t>キョウカ</t>
    </rPh>
    <rPh sb="36" eb="37">
      <t>ヨワ</t>
    </rPh>
    <rPh sb="39" eb="41">
      <t>ケイゲン</t>
    </rPh>
    <rPh sb="43" eb="45">
      <t>ナイヨウ</t>
    </rPh>
    <rPh sb="46" eb="47">
      <t>ノゾ</t>
    </rPh>
    <rPh sb="54" eb="57">
      <t>カンレンセイ</t>
    </rPh>
    <rPh sb="58" eb="60">
      <t>ジュウヨウ</t>
    </rPh>
    <phoneticPr fontId="2"/>
  </si>
  <si>
    <t>強み・弱みに関連する項目に☑をして下さい。</t>
    <rPh sb="0" eb="1">
      <t>ツヨ</t>
    </rPh>
    <rPh sb="3" eb="4">
      <t>ヨワ</t>
    </rPh>
    <rPh sb="6" eb="8">
      <t>カンレン</t>
    </rPh>
    <rPh sb="10" eb="12">
      <t>コウモク</t>
    </rPh>
    <rPh sb="17" eb="18">
      <t>クダ</t>
    </rPh>
    <phoneticPr fontId="2"/>
  </si>
  <si>
    <t>ITツールを導入するきっかけや動機付けになるような、事業課題が望ましいです。（1000字まで）</t>
    <rPh sb="6" eb="8">
      <t>ドウニュウ</t>
    </rPh>
    <rPh sb="15" eb="17">
      <t>ドウキ</t>
    </rPh>
    <rPh sb="17" eb="18">
      <t>ヅ</t>
    </rPh>
    <rPh sb="26" eb="28">
      <t>ジギョウ</t>
    </rPh>
    <rPh sb="28" eb="30">
      <t>カダイ</t>
    </rPh>
    <rPh sb="31" eb="32">
      <t>ノゾ</t>
    </rPh>
    <rPh sb="43" eb="44">
      <t>ジ</t>
    </rPh>
    <phoneticPr fontId="2"/>
  </si>
  <si>
    <t>予定で構いません。いずれかに必ず☑して下さい。</t>
    <rPh sb="0" eb="2">
      <t>ヨテイ</t>
    </rPh>
    <rPh sb="3" eb="4">
      <t>カマ</t>
    </rPh>
    <rPh sb="14" eb="15">
      <t>カナラ</t>
    </rPh>
    <rPh sb="19" eb="20">
      <t>クダ</t>
    </rPh>
    <phoneticPr fontId="2"/>
  </si>
  <si>
    <t>ITツール導入によって実現を引き寄せることが可能をなるような、将来計画が望ましいです。（1000字まで）</t>
    <rPh sb="5" eb="7">
      <t>ドウニュウ</t>
    </rPh>
    <rPh sb="11" eb="13">
      <t>ジツゲン</t>
    </rPh>
    <rPh sb="14" eb="15">
      <t>ヒ</t>
    </rPh>
    <rPh sb="16" eb="17">
      <t>ヨ</t>
    </rPh>
    <rPh sb="22" eb="24">
      <t>カノウ</t>
    </rPh>
    <rPh sb="31" eb="33">
      <t>ショウライ</t>
    </rPh>
    <rPh sb="33" eb="35">
      <t>ケイカク</t>
    </rPh>
    <rPh sb="36" eb="37">
      <t>ノゾ</t>
    </rPh>
    <rPh sb="48" eb="49">
      <t>ジ</t>
    </rPh>
    <phoneticPr fontId="2"/>
  </si>
  <si>
    <t>ITツールが該当する業務分野において、いかに効果を発揮するかを具体的に説明してください。数値を用いることが望ましいです。</t>
    <rPh sb="6" eb="8">
      <t>ガイトウ</t>
    </rPh>
    <rPh sb="10" eb="12">
      <t>ギョウム</t>
    </rPh>
    <rPh sb="12" eb="14">
      <t>ブンヤ</t>
    </rPh>
    <rPh sb="22" eb="24">
      <t>コウカ</t>
    </rPh>
    <rPh sb="25" eb="27">
      <t>ハッキ</t>
    </rPh>
    <rPh sb="31" eb="34">
      <t>グタイテキ</t>
    </rPh>
    <rPh sb="35" eb="37">
      <t>セツメイ</t>
    </rPh>
    <rPh sb="44" eb="46">
      <t>スウチ</t>
    </rPh>
    <rPh sb="47" eb="48">
      <t>モチ</t>
    </rPh>
    <rPh sb="53" eb="54">
      <t>ノゾ</t>
    </rPh>
    <phoneticPr fontId="2"/>
  </si>
  <si>
    <t>必須ではございませんが、取得されることをお勧めします。取得方法に関しましては、弊社ではご案内出来かねます。</t>
    <phoneticPr fontId="2"/>
  </si>
  <si>
    <t>「補足説明」は必須項目ではございませんが、ご入力頂くことを強くお勧め致します。</t>
    <rPh sb="1" eb="3">
      <t>ホソク</t>
    </rPh>
    <rPh sb="3" eb="5">
      <t>セツメイ</t>
    </rPh>
    <rPh sb="7" eb="9">
      <t>ヒッス</t>
    </rPh>
    <rPh sb="9" eb="11">
      <t>コウモク</t>
    </rPh>
    <rPh sb="22" eb="24">
      <t>ニュウリョク</t>
    </rPh>
    <rPh sb="24" eb="25">
      <t>イタダ</t>
    </rPh>
    <rPh sb="29" eb="30">
      <t>ツヨ</t>
    </rPh>
    <rPh sb="32" eb="33">
      <t>スス</t>
    </rPh>
    <rPh sb="34" eb="35">
      <t>イタ</t>
    </rPh>
    <phoneticPr fontId="2"/>
  </si>
  <si>
    <t xml:space="preserve">審査基準：3年後1％以上、4 年後1.5％以上、
5 年後 2％以上又はこれらと同等以上
</t>
    <rPh sb="0" eb="2">
      <t>シンサ</t>
    </rPh>
    <rPh sb="2" eb="4">
      <t>キジュン</t>
    </rPh>
    <phoneticPr fontId="2"/>
  </si>
  <si>
    <t>台帳/Cells給与</t>
    <rPh sb="0" eb="2">
      <t>ダイチョウ</t>
    </rPh>
    <rPh sb="8" eb="10">
      <t>キュウヨ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</si>
</sst>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yyyy&quot;年&quot;m&quot;月&quot;d&quot;日&quot;;@"/>
  </numFmts>
  <fonts count="4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b/>
      <sz val="22"/>
      <color theme="1"/>
      <name val="游ゴシック"/>
      <family val="3"/>
      <charset val="128"/>
      <scheme val="minor"/>
    </font>
    <font>
      <u/>
      <sz val="11"/>
      <color theme="10"/>
      <name val="游ゴシック"/>
      <family val="2"/>
      <charset val="128"/>
      <scheme val="minor"/>
    </font>
    <font>
      <u/>
      <sz val="16"/>
      <color theme="10"/>
      <name val="游ゴシック"/>
      <family val="2"/>
      <charset val="128"/>
      <scheme val="minor"/>
    </font>
    <font>
      <b/>
      <sz val="16"/>
      <color rgb="FFFF0000"/>
      <name val="游ゴシック"/>
      <family val="3"/>
      <charset val="128"/>
      <scheme val="minor"/>
    </font>
    <font>
      <sz val="9"/>
      <color rgb="FF000000"/>
      <name val="Meiryo UI"/>
      <family val="3"/>
      <charset val="128"/>
    </font>
    <font>
      <b/>
      <sz val="11"/>
      <color theme="1"/>
      <name val="游ゴシック"/>
      <family val="3"/>
      <charset val="128"/>
      <scheme val="minor"/>
    </font>
    <font>
      <b/>
      <u/>
      <sz val="14"/>
      <color theme="10"/>
      <name val="游ゴシック"/>
      <family val="3"/>
      <charset val="128"/>
      <scheme val="minor"/>
    </font>
    <font>
      <sz val="14"/>
      <color theme="1"/>
      <name val="游ゴシック"/>
      <family val="3"/>
      <charset val="128"/>
      <scheme val="minor"/>
    </font>
    <font>
      <sz val="9"/>
      <color rgb="FF000000"/>
      <name val="MS UI Gothic"/>
      <family val="3"/>
      <charset val="128"/>
    </font>
    <font>
      <sz val="11"/>
      <color rgb="FFFF0000"/>
      <name val="游ゴシック"/>
      <family val="3"/>
      <charset val="128"/>
      <scheme val="minor"/>
    </font>
    <font>
      <sz val="11"/>
      <name val="游ゴシック"/>
      <family val="3"/>
      <charset val="128"/>
      <scheme val="minor"/>
    </font>
    <font>
      <sz val="11"/>
      <color rgb="FF0070C0"/>
      <name val="游ゴシック"/>
      <family val="3"/>
      <charset val="128"/>
      <scheme val="minor"/>
    </font>
    <font>
      <sz val="6"/>
      <name val="ＭＳ Ｐゴシック"/>
      <family val="3"/>
      <charset val="128"/>
    </font>
    <font>
      <b/>
      <sz val="11"/>
      <color rgb="FFFF0000"/>
      <name val="游ゴシック"/>
      <family val="3"/>
      <charset val="128"/>
      <scheme val="minor"/>
    </font>
    <font>
      <sz val="10"/>
      <name val="游ゴシック"/>
      <family val="3"/>
      <charset val="128"/>
      <scheme val="minor"/>
    </font>
    <font>
      <sz val="10"/>
      <color theme="1"/>
      <name val="游ゴシック"/>
      <family val="3"/>
      <charset val="128"/>
      <scheme val="minor"/>
    </font>
    <font>
      <b/>
      <sz val="14"/>
      <color rgb="FFFF0000"/>
      <name val="游ゴシック"/>
      <family val="3"/>
      <charset val="128"/>
      <scheme val="minor"/>
    </font>
    <font>
      <sz val="13"/>
      <color rgb="FF202020"/>
      <name val="Century Gothic"/>
      <family val="2"/>
    </font>
    <font>
      <sz val="10"/>
      <color rgb="FF202020"/>
      <name val="Century Gothic"/>
      <family val="2"/>
    </font>
    <font>
      <sz val="10"/>
      <color theme="1"/>
      <name val="Calibri"/>
      <family val="2"/>
    </font>
    <font>
      <sz val="10"/>
      <color rgb="FF202020"/>
      <name val="Calibri"/>
      <family val="2"/>
    </font>
    <font>
      <u/>
      <sz val="10"/>
      <color theme="10"/>
      <name val="Calibri"/>
      <family val="2"/>
    </font>
    <font>
      <u/>
      <sz val="10"/>
      <color theme="10"/>
      <name val="游ゴシック"/>
      <family val="2"/>
      <charset val="128"/>
    </font>
    <font>
      <u/>
      <sz val="10"/>
      <color theme="10"/>
      <name val="游ゴシック"/>
      <family val="3"/>
      <charset val="128"/>
    </font>
    <font>
      <b/>
      <sz val="9"/>
      <color rgb="FFFF0000"/>
      <name val="游ゴシック"/>
      <family val="3"/>
      <charset val="128"/>
      <scheme val="minor"/>
    </font>
    <font>
      <sz val="11"/>
      <color rgb="FFFF0000"/>
      <name val="游ゴシック"/>
      <family val="2"/>
      <charset val="128"/>
      <scheme val="minor"/>
    </font>
    <font>
      <sz val="12"/>
      <color theme="1"/>
      <name val="HGSｺﾞｼｯｸM"/>
      <family val="3"/>
      <charset val="128"/>
    </font>
    <font>
      <sz val="12"/>
      <color rgb="FF000000"/>
      <name val="HGSｺﾞｼｯｸM"/>
      <family val="3"/>
      <charset val="128"/>
    </font>
    <font>
      <sz val="36"/>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b/>
      <sz val="11"/>
      <color rgb="FFFF0000"/>
      <name val="ＭＳ Ｐゴシック"/>
      <family val="3"/>
      <charset val="128"/>
    </font>
    <font>
      <b/>
      <sz val="12"/>
      <color rgb="FFFF0000"/>
      <name val="游ゴシック"/>
      <family val="3"/>
      <charset val="128"/>
      <scheme val="minor"/>
    </font>
    <font>
      <sz val="20"/>
      <color theme="1"/>
      <name val="游ゴシック"/>
      <family val="2"/>
      <charset val="128"/>
      <scheme val="minor"/>
    </font>
    <font>
      <sz val="20"/>
      <color theme="1"/>
      <name val="游ゴシック"/>
      <family val="3"/>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66FFFF"/>
        <bgColor indexed="64"/>
      </patternFill>
    </fill>
    <fill>
      <patternFill patternType="solid">
        <fgColor theme="0"/>
        <bgColor indexed="64"/>
      </patternFill>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0" fontId="1" fillId="0" borderId="0">
      <alignment vertical="center"/>
    </xf>
    <xf numFmtId="0" fontId="4" fillId="0" borderId="0">
      <alignment vertical="center"/>
    </xf>
    <xf numFmtId="0" fontId="6"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231">
    <xf numFmtId="0" fontId="0" fillId="0" borderId="0" xfId="0">
      <alignment vertical="center"/>
    </xf>
    <xf numFmtId="0" fontId="0" fillId="0" borderId="0" xfId="0">
      <alignment vertical="center"/>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0" fontId="8" fillId="0" borderId="0" xfId="2" applyFont="1" applyBorder="1" applyAlignment="1">
      <alignment vertical="center" wrapText="1"/>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0" fillId="0" borderId="0" xfId="0" applyAlignment="1">
      <alignment horizontal="center" vertical="center"/>
    </xf>
    <xf numFmtId="0" fontId="4" fillId="0" borderId="0" xfId="0" applyFont="1">
      <alignment vertical="center"/>
    </xf>
    <xf numFmtId="0" fontId="12" fillId="0" borderId="0" xfId="0" applyFont="1">
      <alignment vertical="center"/>
    </xf>
    <xf numFmtId="0" fontId="11" fillId="0" borderId="0" xfId="7" applyFont="1" applyBorder="1" applyAlignment="1">
      <alignment vertical="center" wrapText="1"/>
    </xf>
    <xf numFmtId="0" fontId="15" fillId="0" borderId="0" xfId="0" applyFont="1" applyAlignment="1" applyProtection="1">
      <alignment horizontal="left" vertical="center"/>
      <protection locked="0"/>
    </xf>
    <xf numFmtId="0" fontId="14"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4" fillId="0" borderId="0"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4" fillId="0" borderId="0" xfId="0" applyFont="1" applyFill="1" applyBorder="1">
      <alignment vertical="center"/>
    </xf>
    <xf numFmtId="0" fontId="4" fillId="0" borderId="0" xfId="0" applyFont="1" applyProtection="1">
      <alignment vertical="center"/>
      <protection locked="0"/>
    </xf>
    <xf numFmtId="0" fontId="4" fillId="0" borderId="0" xfId="0" applyFont="1" applyFill="1" applyBorder="1" applyAlignment="1" applyProtection="1">
      <alignment vertical="center" wrapText="1"/>
      <protection locked="0"/>
    </xf>
    <xf numFmtId="0" fontId="4" fillId="2" borderId="1"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vertical="center"/>
      <protection locked="0"/>
    </xf>
    <xf numFmtId="0" fontId="4" fillId="0" borderId="13"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15" xfId="0" applyFont="1" applyBorder="1" applyAlignment="1" applyProtection="1">
      <alignment vertical="center" wrapText="1"/>
      <protection locked="0"/>
    </xf>
    <xf numFmtId="0" fontId="4" fillId="0" borderId="15" xfId="0" applyFont="1" applyFill="1" applyBorder="1" applyAlignment="1" applyProtection="1">
      <alignment vertical="center"/>
      <protection locked="0"/>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2" borderId="2" xfId="0" applyFont="1" applyFill="1" applyBorder="1" applyAlignment="1" applyProtection="1">
      <alignment horizontal="center" vertical="center" wrapText="1"/>
      <protection locked="0"/>
    </xf>
    <xf numFmtId="0" fontId="7" fillId="0" borderId="0" xfId="7" applyFont="1" applyBorder="1" applyAlignment="1">
      <alignment vertical="center" wrapText="1"/>
    </xf>
    <xf numFmtId="0" fontId="4" fillId="0" borderId="3"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0" xfId="0" applyAlignment="1">
      <alignment horizontal="right" vertical="center"/>
    </xf>
    <xf numFmtId="0" fontId="15" fillId="4" borderId="9" xfId="0" applyFont="1" applyFill="1" applyBorder="1" applyAlignment="1" applyProtection="1">
      <alignment vertical="center" wrapText="1"/>
      <protection locked="0"/>
    </xf>
    <xf numFmtId="0" fontId="15" fillId="4" borderId="19" xfId="0" applyFont="1" applyFill="1" applyBorder="1" applyAlignment="1" applyProtection="1">
      <alignment vertical="center" wrapText="1"/>
      <protection locked="0"/>
    </xf>
    <xf numFmtId="0" fontId="15" fillId="4" borderId="6" xfId="0" applyFont="1" applyFill="1" applyBorder="1" applyAlignment="1" applyProtection="1">
      <alignment vertical="center" wrapText="1"/>
      <protection locked="0"/>
    </xf>
    <xf numFmtId="0" fontId="15" fillId="4" borderId="15" xfId="0" applyFont="1" applyFill="1" applyBorder="1" applyAlignment="1" applyProtection="1">
      <alignment horizontal="center" vertical="center" wrapText="1"/>
      <protection locked="0"/>
    </xf>
    <xf numFmtId="0" fontId="15" fillId="4" borderId="15" xfId="0" applyFont="1" applyFill="1" applyBorder="1" applyAlignment="1" applyProtection="1">
      <alignment vertical="center" wrapText="1"/>
      <protection locked="0"/>
    </xf>
    <xf numFmtId="0" fontId="15" fillId="4" borderId="16" xfId="0" applyFont="1" applyFill="1" applyBorder="1" applyAlignment="1" applyProtection="1">
      <alignment horizontal="center" vertical="center" wrapText="1"/>
      <protection locked="0"/>
    </xf>
    <xf numFmtId="0" fontId="16" fillId="4" borderId="13" xfId="0" applyFont="1" applyFill="1" applyBorder="1" applyAlignment="1" applyProtection="1">
      <alignment horizontal="center" vertical="center"/>
      <protection locked="0"/>
    </xf>
    <xf numFmtId="0" fontId="16" fillId="4" borderId="14" xfId="0" applyFont="1" applyFill="1" applyBorder="1" applyAlignment="1" applyProtection="1">
      <alignment horizontal="center" vertical="center"/>
      <protection locked="0"/>
    </xf>
    <xf numFmtId="0" fontId="15" fillId="4" borderId="17" xfId="0" applyFont="1" applyFill="1" applyBorder="1" applyAlignment="1" applyProtection="1">
      <alignment vertical="center" wrapText="1"/>
      <protection locked="0"/>
    </xf>
    <xf numFmtId="0" fontId="15" fillId="4" borderId="18" xfId="0" applyFont="1" applyFill="1" applyBorder="1" applyAlignment="1" applyProtection="1">
      <alignment vertical="center" wrapText="1"/>
      <protection locked="0"/>
    </xf>
    <xf numFmtId="0" fontId="15" fillId="4" borderId="10" xfId="0" applyFont="1" applyFill="1" applyBorder="1" applyAlignment="1" applyProtection="1">
      <alignment vertical="center" wrapText="1"/>
      <protection locked="0"/>
    </xf>
    <xf numFmtId="0" fontId="15" fillId="4" borderId="0" xfId="0" applyFont="1" applyFill="1" applyBorder="1" applyAlignment="1" applyProtection="1">
      <alignment vertical="center" wrapText="1"/>
      <protection locked="0"/>
    </xf>
    <xf numFmtId="0" fontId="4" fillId="4" borderId="4" xfId="0" applyFont="1" applyFill="1" applyBorder="1" applyAlignment="1" applyProtection="1">
      <alignment vertical="center" wrapText="1"/>
      <protection locked="0"/>
    </xf>
    <xf numFmtId="0" fontId="4" fillId="4" borderId="5" xfId="0" applyFont="1" applyFill="1" applyBorder="1" applyAlignment="1" applyProtection="1">
      <alignment vertical="center" wrapText="1"/>
      <protection locked="0"/>
    </xf>
    <xf numFmtId="0" fontId="4" fillId="4" borderId="17" xfId="0" applyFont="1" applyFill="1" applyBorder="1" applyAlignment="1" applyProtection="1">
      <alignment vertical="center" wrapText="1"/>
      <protection locked="0"/>
    </xf>
    <xf numFmtId="0" fontId="4" fillId="4" borderId="15" xfId="0" applyFont="1" applyFill="1" applyBorder="1" applyAlignment="1" applyProtection="1">
      <alignment vertical="center" wrapText="1"/>
      <protection locked="0"/>
    </xf>
    <xf numFmtId="0" fontId="4" fillId="2" borderId="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6" fillId="4" borderId="2" xfId="0" applyFont="1" applyFill="1" applyBorder="1" applyAlignment="1" applyProtection="1">
      <alignment horizontal="center" vertical="center" wrapText="1"/>
      <protection locked="0"/>
    </xf>
    <xf numFmtId="0" fontId="15" fillId="4" borderId="20" xfId="0" applyFont="1" applyFill="1" applyBorder="1" applyAlignment="1" applyProtection="1">
      <alignment horizontal="left" vertical="center" wrapText="1"/>
      <protection locked="0"/>
    </xf>
    <xf numFmtId="0" fontId="15" fillId="4" borderId="15" xfId="0" applyFont="1" applyFill="1" applyBorder="1" applyAlignment="1" applyProtection="1">
      <alignment horizontal="left" vertical="center" wrapText="1"/>
      <protection locked="0"/>
    </xf>
    <xf numFmtId="0" fontId="12" fillId="0" borderId="0" xfId="0" applyFont="1" applyAlignment="1">
      <alignment vertical="center"/>
    </xf>
    <xf numFmtId="0" fontId="4" fillId="4" borderId="1" xfId="0" applyFont="1" applyFill="1" applyBorder="1" applyProtection="1">
      <alignment vertical="center"/>
      <protection locked="0"/>
    </xf>
    <xf numFmtId="0" fontId="15" fillId="6" borderId="1" xfId="0" applyFont="1" applyFill="1" applyBorder="1" applyAlignment="1" applyProtection="1">
      <alignment horizontal="center" vertical="center" wrapText="1"/>
      <protection locked="0"/>
    </xf>
    <xf numFmtId="0" fontId="15" fillId="4" borderId="6" xfId="0" applyFont="1" applyFill="1" applyBorder="1" applyAlignment="1" applyProtection="1">
      <alignment horizontal="left" vertical="center" wrapText="1"/>
      <protection locked="0"/>
    </xf>
    <xf numFmtId="0" fontId="15" fillId="4" borderId="16" xfId="0" applyFont="1" applyFill="1" applyBorder="1" applyAlignment="1" applyProtection="1">
      <alignment horizontal="left" vertical="center" wrapText="1"/>
      <protection locked="0"/>
    </xf>
    <xf numFmtId="0" fontId="22" fillId="0" borderId="0" xfId="0" applyFont="1" applyAlignment="1">
      <alignment horizontal="left" vertical="center" wrapText="1"/>
    </xf>
    <xf numFmtId="0" fontId="0" fillId="0" borderId="0" xfId="0" applyAlignment="1">
      <alignment horizontal="left" vertical="center"/>
    </xf>
    <xf numFmtId="0" fontId="24" fillId="0" borderId="0" xfId="0" applyFont="1">
      <alignment vertical="center"/>
    </xf>
    <xf numFmtId="0" fontId="25" fillId="0" borderId="0" xfId="0" applyFont="1">
      <alignment vertical="center"/>
    </xf>
    <xf numFmtId="0" fontId="26" fillId="0" borderId="0" xfId="7" applyFont="1">
      <alignment vertical="center"/>
    </xf>
    <xf numFmtId="38" fontId="29" fillId="0" borderId="1" xfId="1" applyFont="1" applyFill="1" applyBorder="1" applyAlignment="1" applyProtection="1">
      <alignment vertical="center" wrapText="1"/>
      <protection locked="0"/>
    </xf>
    <xf numFmtId="3" fontId="0" fillId="0" borderId="0" xfId="0" applyNumberFormat="1">
      <alignment vertical="center"/>
    </xf>
    <xf numFmtId="0" fontId="31" fillId="0" borderId="0" xfId="0" applyFont="1" applyAlignment="1">
      <alignment horizontal="left" vertical="center"/>
    </xf>
    <xf numFmtId="0" fontId="31" fillId="8" borderId="1" xfId="0" applyFont="1" applyFill="1" applyBorder="1" applyAlignment="1">
      <alignment horizontal="left" vertical="center" wrapText="1"/>
    </xf>
    <xf numFmtId="0" fontId="32" fillId="8" borderId="1" xfId="0" applyFont="1" applyFill="1" applyBorder="1" applyAlignment="1">
      <alignment horizontal="left" vertical="center"/>
    </xf>
    <xf numFmtId="0" fontId="32" fillId="8" borderId="1" xfId="0" applyFont="1" applyFill="1" applyBorder="1" applyAlignment="1">
      <alignment horizontal="left" vertical="center" wrapText="1"/>
    </xf>
    <xf numFmtId="0" fontId="0" fillId="0" borderId="1" xfId="0" applyBorder="1" applyAlignment="1">
      <alignment horizontal="center" vertical="center"/>
    </xf>
    <xf numFmtId="3" fontId="0" fillId="0" borderId="1" xfId="0" applyNumberFormat="1" applyFont="1" applyBorder="1" applyAlignment="1">
      <alignment horizontal="center" vertical="center"/>
    </xf>
    <xf numFmtId="3" fontId="0" fillId="0" borderId="1" xfId="0" applyNumberFormat="1" applyBorder="1" applyAlignment="1">
      <alignment horizontal="center" vertical="center"/>
    </xf>
    <xf numFmtId="3" fontId="30" fillId="0" borderId="1" xfId="0" applyNumberFormat="1" applyFont="1" applyBorder="1" applyAlignment="1">
      <alignment horizontal="center" vertical="center"/>
    </xf>
    <xf numFmtId="0" fontId="31" fillId="8" borderId="8" xfId="0" applyFont="1" applyFill="1" applyBorder="1" applyAlignment="1">
      <alignment horizontal="left" vertical="center" wrapText="1"/>
    </xf>
    <xf numFmtId="3" fontId="0" fillId="0" borderId="8" xfId="0" applyNumberFormat="1" applyBorder="1" applyAlignment="1">
      <alignment horizontal="center" vertical="center"/>
    </xf>
    <xf numFmtId="3" fontId="0" fillId="0" borderId="8" xfId="0" applyNumberFormat="1" applyFont="1" applyBorder="1" applyAlignment="1">
      <alignment horizontal="center" vertical="center"/>
    </xf>
    <xf numFmtId="0" fontId="0" fillId="0" borderId="8" xfId="0" applyBorder="1" applyAlignment="1">
      <alignment horizontal="center" vertical="center"/>
    </xf>
    <xf numFmtId="3" fontId="30" fillId="0" borderId="8" xfId="0" applyNumberFormat="1" applyFont="1" applyBorder="1" applyAlignment="1">
      <alignment horizontal="center" vertical="center"/>
    </xf>
    <xf numFmtId="0" fontId="34" fillId="0" borderId="0" xfId="0" applyFont="1">
      <alignment vertical="center"/>
    </xf>
    <xf numFmtId="0" fontId="35" fillId="0" borderId="0" xfId="0" applyFont="1">
      <alignment vertical="center"/>
    </xf>
    <xf numFmtId="0" fontId="18" fillId="0" borderId="0" xfId="0" applyFont="1" applyAlignment="1">
      <alignment horizontal="right" vertical="center" wrapText="1"/>
    </xf>
    <xf numFmtId="0" fontId="36" fillId="0" borderId="0" xfId="0" applyFont="1">
      <alignment vertical="center"/>
    </xf>
    <xf numFmtId="0" fontId="37"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horizontal="left" vertical="top" wrapText="1"/>
    </xf>
    <xf numFmtId="0" fontId="21" fillId="0" borderId="0" xfId="7" applyFont="1" applyBorder="1" applyAlignment="1">
      <alignment horizontal="center" vertical="center" wrapText="1"/>
    </xf>
    <xf numFmtId="0" fontId="11" fillId="0" borderId="0" xfId="7" applyFont="1" applyBorder="1" applyAlignment="1">
      <alignment horizontal="center" vertical="center" wrapText="1"/>
    </xf>
    <xf numFmtId="0" fontId="18" fillId="0" borderId="3" xfId="0" applyFont="1" applyFill="1" applyBorder="1" applyAlignment="1" applyProtection="1">
      <alignment horizontal="left" vertical="center"/>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177" fontId="4" fillId="5" borderId="1" xfId="0" applyNumberFormat="1"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177" fontId="4" fillId="4"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left" vertical="center"/>
      <protection locked="0"/>
    </xf>
    <xf numFmtId="49" fontId="4" fillId="4" borderId="1" xfId="0" applyNumberFormat="1" applyFont="1" applyFill="1" applyBorder="1" applyAlignment="1" applyProtection="1">
      <alignment horizontal="left" vertical="center"/>
      <protection locked="0"/>
    </xf>
    <xf numFmtId="0" fontId="4" fillId="4"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38" fontId="4" fillId="4" borderId="1" xfId="1" applyFont="1" applyFill="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Fill="1" applyBorder="1" applyAlignment="1" applyProtection="1">
      <alignment horizontal="left" vertical="center"/>
      <protection locked="0"/>
    </xf>
    <xf numFmtId="0" fontId="33" fillId="3" borderId="7" xfId="0" applyFont="1" applyFill="1" applyBorder="1" applyAlignment="1" applyProtection="1">
      <alignment horizontal="center" vertical="center"/>
      <protection locked="0"/>
    </xf>
    <xf numFmtId="0" fontId="33" fillId="3" borderId="17" xfId="0" applyFont="1" applyFill="1" applyBorder="1" applyAlignment="1" applyProtection="1">
      <alignment horizontal="center" vertical="center"/>
      <protection locked="0"/>
    </xf>
    <xf numFmtId="0" fontId="33" fillId="3" borderId="18" xfId="0" applyFont="1" applyFill="1" applyBorder="1" applyAlignment="1" applyProtection="1">
      <alignment horizontal="center" vertical="center"/>
      <protection locked="0"/>
    </xf>
    <xf numFmtId="0" fontId="33" fillId="3" borderId="9" xfId="0" applyFont="1" applyFill="1" applyBorder="1" applyAlignment="1" applyProtection="1">
      <alignment horizontal="center" vertical="center"/>
      <protection locked="0"/>
    </xf>
    <xf numFmtId="0" fontId="33" fillId="3" borderId="0" xfId="0" applyFont="1" applyFill="1" applyBorder="1" applyAlignment="1" applyProtection="1">
      <alignment horizontal="center" vertical="center"/>
      <protection locked="0"/>
    </xf>
    <xf numFmtId="0" fontId="33" fillId="3" borderId="19" xfId="0" applyFont="1" applyFill="1" applyBorder="1" applyAlignment="1" applyProtection="1">
      <alignment horizontal="center" vertical="center"/>
      <protection locked="0"/>
    </xf>
    <xf numFmtId="0" fontId="33" fillId="3" borderId="6" xfId="0" applyFont="1" applyFill="1" applyBorder="1" applyAlignment="1" applyProtection="1">
      <alignment horizontal="center" vertical="center"/>
      <protection locked="0"/>
    </xf>
    <xf numFmtId="0" fontId="33" fillId="3" borderId="15" xfId="0" applyFont="1" applyFill="1" applyBorder="1" applyAlignment="1" applyProtection="1">
      <alignment horizontal="center" vertical="center"/>
      <protection locked="0"/>
    </xf>
    <xf numFmtId="0" fontId="33" fillId="3" borderId="16" xfId="0" applyFont="1" applyFill="1" applyBorder="1" applyAlignment="1" applyProtection="1">
      <alignment horizontal="center" vertical="center"/>
      <protection locked="0"/>
    </xf>
    <xf numFmtId="0" fontId="8" fillId="0" borderId="0" xfId="2" applyFont="1" applyBorder="1" applyAlignment="1">
      <alignment horizontal="left" vertical="center" wrapText="1"/>
    </xf>
    <xf numFmtId="38" fontId="4" fillId="4" borderId="3" xfId="1" applyFont="1" applyFill="1" applyBorder="1" applyAlignment="1" applyProtection="1">
      <alignment horizontal="center" vertical="center" wrapText="1"/>
      <protection locked="0"/>
    </xf>
    <xf numFmtId="38" fontId="4" fillId="4" borderId="5" xfId="1" applyFont="1" applyFill="1" applyBorder="1" applyAlignment="1" applyProtection="1">
      <alignment horizontal="center" vertical="center" wrapText="1"/>
      <protection locked="0"/>
    </xf>
    <xf numFmtId="49" fontId="4" fillId="4" borderId="1" xfId="0" applyNumberFormat="1" applyFont="1" applyFill="1" applyBorder="1" applyAlignment="1" applyProtection="1">
      <alignment horizontal="left" vertical="center" wrapText="1"/>
      <protection locked="0"/>
    </xf>
    <xf numFmtId="0" fontId="4" fillId="4" borderId="1" xfId="0" applyFont="1" applyFill="1" applyBorder="1" applyAlignment="1" applyProtection="1">
      <alignment horizontal="center" vertical="center"/>
      <protection locked="0"/>
    </xf>
    <xf numFmtId="0" fontId="4" fillId="4" borderId="1" xfId="0" applyFont="1" applyFill="1" applyBorder="1" applyAlignment="1" applyProtection="1">
      <alignment vertical="center" wrapText="1"/>
      <protection locked="0"/>
    </xf>
    <xf numFmtId="176" fontId="4" fillId="5" borderId="1" xfId="0" applyNumberFormat="1" applyFont="1" applyFill="1" applyBorder="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25" fillId="0" borderId="0" xfId="0" applyFont="1" applyAlignment="1">
      <alignment horizontal="left" vertical="center" wrapText="1"/>
    </xf>
    <xf numFmtId="0" fontId="26" fillId="0" borderId="0" xfId="7" applyFont="1" applyAlignment="1">
      <alignment horizontal="left" vertical="center" wrapText="1"/>
    </xf>
    <xf numFmtId="0" fontId="18" fillId="0" borderId="0" xfId="0" applyFont="1" applyAlignment="1">
      <alignment horizontal="left" vertical="center" wrapText="1"/>
    </xf>
    <xf numFmtId="9" fontId="4" fillId="6" borderId="3" xfId="8" applyFont="1" applyFill="1" applyBorder="1" applyAlignment="1" applyProtection="1">
      <alignment horizontal="center" vertical="center"/>
      <protection locked="0"/>
    </xf>
    <xf numFmtId="9" fontId="4" fillId="6" borderId="5" xfId="8" applyFont="1" applyFill="1" applyBorder="1" applyAlignment="1" applyProtection="1">
      <alignment horizontal="center" vertical="center"/>
      <protection locked="0"/>
    </xf>
    <xf numFmtId="0" fontId="16" fillId="4" borderId="3" xfId="0" applyFont="1" applyFill="1" applyBorder="1" applyAlignment="1" applyProtection="1">
      <alignment horizontal="left" vertical="center" wrapText="1"/>
      <protection locked="0"/>
    </xf>
    <xf numFmtId="0" fontId="16" fillId="4" borderId="4" xfId="0" applyFont="1" applyFill="1" applyBorder="1" applyAlignment="1" applyProtection="1">
      <alignment horizontal="left" vertical="center" wrapText="1"/>
      <protection locked="0"/>
    </xf>
    <xf numFmtId="0" fontId="16" fillId="4" borderId="5" xfId="0" applyFont="1" applyFill="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10" fontId="4" fillId="2" borderId="11" xfId="8" applyNumberFormat="1" applyFont="1" applyFill="1" applyBorder="1" applyAlignment="1" applyProtection="1">
      <alignment horizontal="center" vertical="center"/>
      <protection locked="0"/>
    </xf>
    <xf numFmtId="10" fontId="4" fillId="2" borderId="12" xfId="8" applyNumberFormat="1" applyFont="1" applyFill="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21" fillId="0" borderId="0" xfId="0" applyFont="1" applyAlignment="1">
      <alignment horizontal="center" vertical="center"/>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5" fillId="4" borderId="21" xfId="0" applyFont="1" applyFill="1" applyBorder="1" applyAlignment="1" applyProtection="1">
      <alignment horizontal="left" vertical="center" wrapText="1"/>
      <protection locked="0"/>
    </xf>
    <xf numFmtId="0" fontId="15" fillId="4" borderId="17" xfId="0" applyFont="1" applyFill="1" applyBorder="1" applyAlignment="1" applyProtection="1">
      <alignment horizontal="left" vertical="center" wrapText="1"/>
      <protection locked="0"/>
    </xf>
    <xf numFmtId="0" fontId="15" fillId="4" borderId="18" xfId="0" applyFont="1" applyFill="1" applyBorder="1" applyAlignment="1" applyProtection="1">
      <alignment horizontal="left" vertical="center" wrapText="1"/>
      <protection locked="0"/>
    </xf>
    <xf numFmtId="38" fontId="4" fillId="6" borderId="3"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10" fontId="4" fillId="6" borderId="3" xfId="8" applyNumberFormat="1" applyFont="1" applyFill="1" applyBorder="1" applyAlignment="1" applyProtection="1">
      <alignment horizontal="center" vertical="center"/>
      <protection locked="0"/>
    </xf>
    <xf numFmtId="10" fontId="4" fillId="6" borderId="5" xfId="8" applyNumberFormat="1" applyFont="1" applyFill="1" applyBorder="1" applyAlignment="1" applyProtection="1">
      <alignment horizontal="center" vertical="center"/>
      <protection locked="0"/>
    </xf>
    <xf numFmtId="38" fontId="16" fillId="4" borderId="3" xfId="1" applyFont="1" applyFill="1" applyBorder="1" applyAlignment="1" applyProtection="1">
      <alignment horizontal="center" vertical="center"/>
      <protection locked="0"/>
    </xf>
    <xf numFmtId="38" fontId="16" fillId="4" borderId="5" xfId="1" applyFont="1" applyFill="1" applyBorder="1" applyAlignment="1" applyProtection="1">
      <alignment horizontal="center" vertical="center"/>
      <protection locked="0"/>
    </xf>
    <xf numFmtId="0" fontId="16" fillId="0" borderId="6"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5" fillId="4" borderId="7" xfId="0" applyFont="1" applyFill="1" applyBorder="1" applyAlignment="1" applyProtection="1">
      <alignment horizontal="left" vertical="center" wrapText="1"/>
      <protection locked="0"/>
    </xf>
    <xf numFmtId="0" fontId="15" fillId="4" borderId="4" xfId="0" applyFont="1" applyFill="1" applyBorder="1" applyAlignment="1" applyProtection="1">
      <alignment horizontal="left" vertical="center" wrapText="1"/>
      <protection locked="0"/>
    </xf>
    <xf numFmtId="0" fontId="15" fillId="4" borderId="5"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22"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23" xfId="0" applyFont="1" applyFill="1" applyBorder="1" applyAlignment="1" applyProtection="1">
      <alignment horizontal="center" vertical="center" wrapText="1"/>
      <protection locked="0"/>
    </xf>
    <xf numFmtId="0" fontId="20" fillId="4" borderId="7" xfId="0" applyFont="1" applyFill="1" applyBorder="1" applyAlignment="1" applyProtection="1">
      <alignment horizontal="center" vertical="center" wrapText="1"/>
      <protection locked="0"/>
    </xf>
    <xf numFmtId="0" fontId="20" fillId="4" borderId="22" xfId="0" applyFont="1" applyFill="1" applyBorder="1" applyAlignment="1" applyProtection="1">
      <alignment horizontal="center" vertical="center" wrapText="1"/>
      <protection locked="0"/>
    </xf>
    <xf numFmtId="0" fontId="20" fillId="4" borderId="6" xfId="0" applyFont="1" applyFill="1" applyBorder="1" applyAlignment="1" applyProtection="1">
      <alignment horizontal="center" vertical="center" wrapText="1"/>
      <protection locked="0"/>
    </xf>
    <xf numFmtId="0" fontId="20" fillId="4" borderId="2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left" vertical="center" wrapText="1"/>
      <protection locked="0"/>
    </xf>
    <xf numFmtId="0" fontId="16" fillId="0" borderId="4" xfId="0" applyFont="1" applyFill="1" applyBorder="1" applyAlignment="1" applyProtection="1">
      <alignment horizontal="left" vertical="center" wrapText="1"/>
      <protection locked="0"/>
    </xf>
    <xf numFmtId="0" fontId="16" fillId="0" borderId="5"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protection locked="0"/>
    </xf>
    <xf numFmtId="0" fontId="18" fillId="4" borderId="0" xfId="0" applyFont="1" applyFill="1" applyBorder="1" applyAlignment="1" applyProtection="1">
      <alignment horizontal="left" vertical="center" wrapText="1"/>
      <protection locked="0"/>
    </xf>
    <xf numFmtId="0" fontId="15" fillId="4" borderId="0"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0" fontId="15" fillId="5" borderId="4" xfId="0" applyFont="1" applyFill="1" applyBorder="1" applyAlignment="1" applyProtection="1">
      <alignment horizontal="center" vertical="center" wrapText="1"/>
      <protection locked="0"/>
    </xf>
    <xf numFmtId="0" fontId="15" fillId="5" borderId="5"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0" fontId="38" fillId="0" borderId="19" xfId="0" applyFont="1" applyBorder="1" applyAlignment="1">
      <alignment horizontal="center" vertical="center" wrapText="1"/>
    </xf>
    <xf numFmtId="0" fontId="39" fillId="0" borderId="19" xfId="0" applyFont="1" applyBorder="1" applyAlignment="1">
      <alignment horizontal="center" vertical="center" wrapText="1"/>
    </xf>
    <xf numFmtId="0" fontId="4" fillId="4" borderId="7"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locked="0"/>
    </xf>
    <xf numFmtId="0" fontId="15" fillId="4" borderId="17" xfId="0" applyFont="1" applyFill="1" applyBorder="1" applyAlignment="1" applyProtection="1">
      <alignment horizontal="center" vertical="center" wrapText="1"/>
      <protection locked="0"/>
    </xf>
    <xf numFmtId="0" fontId="18" fillId="4" borderId="15" xfId="0" applyFont="1" applyFill="1" applyBorder="1" applyAlignment="1" applyProtection="1">
      <alignment horizontal="left" vertical="center" wrapText="1"/>
      <protection locked="0"/>
    </xf>
    <xf numFmtId="0" fontId="18" fillId="4" borderId="16" xfId="0" applyFont="1" applyFill="1" applyBorder="1" applyAlignment="1" applyProtection="1">
      <alignment horizontal="left" vertical="center" wrapText="1"/>
      <protection locked="0"/>
    </xf>
    <xf numFmtId="0" fontId="7" fillId="0" borderId="0" xfId="7" applyFont="1" applyBorder="1" applyAlignment="1">
      <alignment horizontal="center" vertical="center" wrapText="1"/>
    </xf>
    <xf numFmtId="0" fontId="5" fillId="0" borderId="0" xfId="0" applyFont="1" applyAlignment="1">
      <alignment horizontal="center" vertical="center" wrapText="1"/>
    </xf>
    <xf numFmtId="14" fontId="4" fillId="7" borderId="1" xfId="0" applyNumberFormat="1"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8" fillId="0" borderId="0" xfId="7"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1" xfId="0" applyFont="1" applyFill="1" applyBorder="1" applyAlignment="1" applyProtection="1">
      <alignment horizontal="left" vertical="center" wrapText="1"/>
      <protection locked="0"/>
    </xf>
    <xf numFmtId="0" fontId="35" fillId="0" borderId="0" xfId="0" applyFont="1" applyAlignment="1">
      <alignment horizontal="left" vertical="center"/>
    </xf>
    <xf numFmtId="0" fontId="0" fillId="0" borderId="9" xfId="0" applyBorder="1" applyAlignment="1">
      <alignment vertical="center"/>
    </xf>
    <xf numFmtId="0" fontId="5" fillId="0" borderId="15" xfId="2" applyFont="1" applyBorder="1" applyAlignment="1">
      <alignment horizontal="center" vertical="center" wrapText="1"/>
    </xf>
    <xf numFmtId="0" fontId="31" fillId="8" borderId="1" xfId="0" applyFont="1" applyFill="1" applyBorder="1" applyAlignment="1">
      <alignment horizontal="left" vertical="top"/>
    </xf>
    <xf numFmtId="0" fontId="0" fillId="8" borderId="1" xfId="0" applyFill="1" applyBorder="1">
      <alignment vertical="center"/>
    </xf>
    <xf numFmtId="0" fontId="0" fillId="8" borderId="1" xfId="0" applyFill="1" applyBorder="1" applyAlignment="1">
      <alignment vertical="center" wrapText="1"/>
    </xf>
    <xf numFmtId="0" fontId="31" fillId="5" borderId="1" xfId="0" applyFont="1" applyFill="1" applyBorder="1" applyAlignment="1">
      <alignment horizontal="left" vertical="center"/>
    </xf>
    <xf numFmtId="0" fontId="0" fillId="5" borderId="1" xfId="0" applyFill="1" applyBorder="1" applyAlignment="1">
      <alignment horizontal="center" vertical="center"/>
    </xf>
    <xf numFmtId="3" fontId="0" fillId="5" borderId="1" xfId="0" applyNumberFormat="1" applyFont="1" applyFill="1" applyBorder="1" applyAlignment="1">
      <alignment horizontal="center" vertical="center"/>
    </xf>
    <xf numFmtId="3" fontId="0" fillId="5" borderId="1" xfId="0" applyNumberFormat="1" applyFill="1" applyBorder="1" applyAlignment="1">
      <alignment horizontal="center" vertical="center"/>
    </xf>
    <xf numFmtId="3" fontId="30" fillId="5" borderId="1" xfId="0" applyNumberFormat="1" applyFont="1" applyFill="1" applyBorder="1" applyAlignment="1">
      <alignment horizontal="center" vertical="center"/>
    </xf>
    <xf numFmtId="0" fontId="31" fillId="5" borderId="1" xfId="0" applyFont="1" applyFill="1" applyBorder="1" applyAlignment="1">
      <alignment horizontal="left" vertical="center" wrapText="1"/>
    </xf>
  </cellXfs>
  <cellStyles count="9">
    <cellStyle name="パーセント" xfId="8" builtinId="5"/>
    <cellStyle name="ハイパーリンク" xfId="7" builtinId="8"/>
    <cellStyle name="桁区切り" xfId="1" builtinId="6"/>
    <cellStyle name="桁区切り 2" xfId="3"/>
    <cellStyle name="標準" xfId="0" builtinId="0"/>
    <cellStyle name="標準 2" xfId="4"/>
    <cellStyle name="標準 3" xfId="5"/>
    <cellStyle name="標準 3 2" xfId="6"/>
    <cellStyle name="標準 4" xfId="2"/>
  </cellStyles>
  <dxfs count="0"/>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hyperlink" Target="https://www.cells.co.jp/daityo-p/archives/10181"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cells.co.jp/daityo-p/archives/8961"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7</xdr:row>
          <xdr:rowOff>9525</xdr:rowOff>
        </xdr:from>
        <xdr:to>
          <xdr:col>3</xdr:col>
          <xdr:colOff>1095375</xdr:colOff>
          <xdr:row>7</xdr:row>
          <xdr:rowOff>257175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法人(組合関連、医療法人、社会福祉法人を除く）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7</xdr:row>
          <xdr:rowOff>19050</xdr:rowOff>
        </xdr:from>
        <xdr:to>
          <xdr:col>3</xdr:col>
          <xdr:colOff>1857375</xdr:colOff>
          <xdr:row>7</xdr:row>
          <xdr:rowOff>247650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104775</xdr:rowOff>
        </xdr:from>
        <xdr:to>
          <xdr:col>3</xdr:col>
          <xdr:colOff>228600</xdr:colOff>
          <xdr:row>18</xdr:row>
          <xdr:rowOff>352425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その他（士業(主に社会保険労務士））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57150</xdr:rowOff>
        </xdr:from>
        <xdr:to>
          <xdr:col>3</xdr:col>
          <xdr:colOff>2190750</xdr:colOff>
          <xdr:row>8</xdr:row>
          <xdr:rowOff>304800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サービス業（ソフトウェア業、情報処理サービス業、旅館業を除く）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1343025</xdr:colOff>
          <xdr:row>8</xdr:row>
          <xdr:rowOff>57150</xdr:rowOff>
        </xdr:from>
        <xdr:to>
          <xdr:col>4</xdr:col>
          <xdr:colOff>1457325</xdr:colOff>
          <xdr:row>8</xdr:row>
          <xdr:rowOff>304800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その他の業種（上記以外）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1885950</xdr:colOff>
          <xdr:row>7</xdr:row>
          <xdr:rowOff>28575</xdr:rowOff>
        </xdr:from>
        <xdr:to>
          <xdr:col>3</xdr:col>
          <xdr:colOff>3019425</xdr:colOff>
          <xdr:row>7</xdr:row>
          <xdr:rowOff>247650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組合関連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2886075</xdr:colOff>
          <xdr:row>7</xdr:row>
          <xdr:rowOff>19050</xdr:rowOff>
        </xdr:from>
        <xdr:to>
          <xdr:col>4</xdr:col>
          <xdr:colOff>1800225</xdr:colOff>
          <xdr:row>7</xdr:row>
          <xdr:rowOff>257175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医療法人・社会福祉法人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18</xdr:row>
          <xdr:rowOff>104775</xdr:rowOff>
        </xdr:from>
        <xdr:to>
          <xdr:col>4</xdr:col>
          <xdr:colOff>1304925</xdr:colOff>
          <xdr:row>18</xdr:row>
          <xdr:rowOff>361950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2895600</xdr:colOff>
          <xdr:row>18</xdr:row>
          <xdr:rowOff>104775</xdr:rowOff>
        </xdr:from>
        <xdr:to>
          <xdr:col>4</xdr:col>
          <xdr:colOff>514350</xdr:colOff>
          <xdr:row>18</xdr:row>
          <xdr:rowOff>371475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2028825</xdr:colOff>
          <xdr:row>18</xdr:row>
          <xdr:rowOff>104775</xdr:rowOff>
        </xdr:from>
        <xdr:to>
          <xdr:col>3</xdr:col>
          <xdr:colOff>2752725</xdr:colOff>
          <xdr:row>18</xdr:row>
          <xdr:rowOff>361950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卸・小売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18</xdr:row>
          <xdr:rowOff>123825</xdr:rowOff>
        </xdr:from>
        <xdr:to>
          <xdr:col>3</xdr:col>
          <xdr:colOff>1971675</xdr:colOff>
          <xdr:row>18</xdr:row>
          <xdr:rowOff>342900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114300</xdr:rowOff>
        </xdr:from>
        <xdr:to>
          <xdr:col>3</xdr:col>
          <xdr:colOff>1266825</xdr:colOff>
          <xdr:row>18</xdr:row>
          <xdr:rowOff>342900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2000250</xdr:colOff>
          <xdr:row>18</xdr:row>
          <xdr:rowOff>104775</xdr:rowOff>
        </xdr:from>
        <xdr:to>
          <xdr:col>5</xdr:col>
          <xdr:colOff>609600</xdr:colOff>
          <xdr:row>18</xdr:row>
          <xdr:rowOff>361950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1266825</xdr:colOff>
          <xdr:row>18</xdr:row>
          <xdr:rowOff>104775</xdr:rowOff>
        </xdr:from>
        <xdr:to>
          <xdr:col>4</xdr:col>
          <xdr:colOff>1952625</xdr:colOff>
          <xdr:row>18</xdr:row>
          <xdr:rowOff>361950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23</xdr:row>
          <xdr:rowOff>95250</xdr:rowOff>
        </xdr:from>
        <xdr:to>
          <xdr:col>5</xdr:col>
          <xdr:colOff>323850</xdr:colOff>
          <xdr:row>23</xdr:row>
          <xdr:rowOff>390525</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新規顧客獲得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23</xdr:row>
          <xdr:rowOff>95250</xdr:rowOff>
        </xdr:from>
        <xdr:to>
          <xdr:col>8</xdr:col>
          <xdr:colOff>276225</xdr:colOff>
          <xdr:row>23</xdr:row>
          <xdr:rowOff>390525</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外国人対応（取引先、顧客）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85725</xdr:rowOff>
        </xdr:from>
        <xdr:to>
          <xdr:col>10</xdr:col>
          <xdr:colOff>371475</xdr:colOff>
          <xdr:row>23</xdr:row>
          <xdr:rowOff>390525</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ホームページ機能の強化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25</xdr:row>
          <xdr:rowOff>47625</xdr:rowOff>
        </xdr:from>
        <xdr:to>
          <xdr:col>5</xdr:col>
          <xdr:colOff>561975</xdr:colOff>
          <xdr:row>25</xdr:row>
          <xdr:rowOff>371475</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業務効率の向上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25</xdr:row>
          <xdr:rowOff>47625</xdr:rowOff>
        </xdr:from>
        <xdr:to>
          <xdr:col>8</xdr:col>
          <xdr:colOff>9525</xdr:colOff>
          <xdr:row>25</xdr:row>
          <xdr:rowOff>371475</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原価管理・業務管理の見える化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25</xdr:row>
          <xdr:rowOff>47625</xdr:rowOff>
        </xdr:from>
        <xdr:to>
          <xdr:col>9</xdr:col>
          <xdr:colOff>314325</xdr:colOff>
          <xdr:row>25</xdr:row>
          <xdr:rowOff>371475</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勤務時間短縮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25</xdr:row>
          <xdr:rowOff>47625</xdr:rowOff>
        </xdr:from>
        <xdr:to>
          <xdr:col>10</xdr:col>
          <xdr:colOff>609600</xdr:colOff>
          <xdr:row>25</xdr:row>
          <xdr:rowOff>371475</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顧客情報の管理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25</xdr:row>
          <xdr:rowOff>342900</xdr:rowOff>
        </xdr:from>
        <xdr:to>
          <xdr:col>5</xdr:col>
          <xdr:colOff>466725</xdr:colOff>
          <xdr:row>25</xdr:row>
          <xdr:rowOff>676275</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受発注の簡素化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590550</xdr:colOff>
          <xdr:row>25</xdr:row>
          <xdr:rowOff>47625</xdr:rowOff>
        </xdr:from>
        <xdr:to>
          <xdr:col>12</xdr:col>
          <xdr:colOff>438150</xdr:colOff>
          <xdr:row>25</xdr:row>
          <xdr:rowOff>371475</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営業情報の集約・共有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85725</xdr:rowOff>
        </xdr:from>
        <xdr:to>
          <xdr:col>5</xdr:col>
          <xdr:colOff>533400</xdr:colOff>
          <xdr:row>27</xdr:row>
          <xdr:rowOff>419100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会計業務の効率化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95250</xdr:rowOff>
        </xdr:from>
        <xdr:to>
          <xdr:col>8</xdr:col>
          <xdr:colOff>257175</xdr:colOff>
          <xdr:row>27</xdr:row>
          <xdr:rowOff>438150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在庫管理・債権管理の見える化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27</xdr:row>
          <xdr:rowOff>85725</xdr:rowOff>
        </xdr:from>
        <xdr:to>
          <xdr:col>11</xdr:col>
          <xdr:colOff>609600</xdr:colOff>
          <xdr:row>27</xdr:row>
          <xdr:rowOff>419100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23</xdr:row>
          <xdr:rowOff>85725</xdr:rowOff>
        </xdr:from>
        <xdr:to>
          <xdr:col>11</xdr:col>
          <xdr:colOff>485775</xdr:colOff>
          <xdr:row>23</xdr:row>
          <xdr:rowOff>419100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25</xdr:row>
          <xdr:rowOff>47625</xdr:rowOff>
        </xdr:from>
        <xdr:to>
          <xdr:col>13</xdr:col>
          <xdr:colOff>390525</xdr:colOff>
          <xdr:row>25</xdr:row>
          <xdr:rowOff>371475</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46</xdr:row>
          <xdr:rowOff>57150</xdr:rowOff>
        </xdr:from>
        <xdr:to>
          <xdr:col>5</xdr:col>
          <xdr:colOff>342900</xdr:colOff>
          <xdr:row>46</xdr:row>
          <xdr:rowOff>438150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取得済み（登録番号：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46</xdr:row>
          <xdr:rowOff>66675</xdr:rowOff>
        </xdr:from>
        <xdr:to>
          <xdr:col>6</xdr:col>
          <xdr:colOff>628650</xdr:colOff>
          <xdr:row>46</xdr:row>
          <xdr:rowOff>438150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xdr:row>
          <xdr:rowOff>76200</xdr:rowOff>
        </xdr:from>
        <xdr:to>
          <xdr:col>3</xdr:col>
          <xdr:colOff>276225</xdr:colOff>
          <xdr:row>9</xdr:row>
          <xdr:rowOff>323850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広報の強化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9</xdr:row>
          <xdr:rowOff>66675</xdr:rowOff>
        </xdr:from>
        <xdr:to>
          <xdr:col>4</xdr:col>
          <xdr:colOff>723900</xdr:colOff>
          <xdr:row>9</xdr:row>
          <xdr:rowOff>342900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快適な売り場つくり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66675</xdr:rowOff>
        </xdr:from>
        <xdr:to>
          <xdr:col>7</xdr:col>
          <xdr:colOff>447675</xdr:colOff>
          <xdr:row>9</xdr:row>
          <xdr:rowOff>342900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新規市場開拓・新規顧客獲得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9</xdr:row>
          <xdr:rowOff>47625</xdr:rowOff>
        </xdr:from>
        <xdr:to>
          <xdr:col>10</xdr:col>
          <xdr:colOff>438150</xdr:colOff>
          <xdr:row>9</xdr:row>
          <xdr:rowOff>342900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新サービス・新メニューの導入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66675</xdr:rowOff>
        </xdr:from>
        <xdr:to>
          <xdr:col>11</xdr:col>
          <xdr:colOff>571500</xdr:colOff>
          <xdr:row>9</xdr:row>
          <xdr:rowOff>342900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顧客満足度の向上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561975</xdr:colOff>
          <xdr:row>9</xdr:row>
          <xdr:rowOff>57150</xdr:rowOff>
        </xdr:from>
        <xdr:to>
          <xdr:col>13</xdr:col>
          <xdr:colOff>676275</xdr:colOff>
          <xdr:row>9</xdr:row>
          <xdr:rowOff>342900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製品・サービスの質の向上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xdr:row>
          <xdr:rowOff>390525</xdr:rowOff>
        </xdr:from>
        <xdr:to>
          <xdr:col>3</xdr:col>
          <xdr:colOff>561975</xdr:colOff>
          <xdr:row>9</xdr:row>
          <xdr:rowOff>628650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ノウハウ蓄積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9</xdr:row>
          <xdr:rowOff>390525</xdr:rowOff>
        </xdr:from>
        <xdr:to>
          <xdr:col>5</xdr:col>
          <xdr:colOff>152400</xdr:colOff>
          <xdr:row>9</xdr:row>
          <xdr:rowOff>657225</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競合他社との差別化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352425</xdr:rowOff>
        </xdr:from>
        <xdr:to>
          <xdr:col>7</xdr:col>
          <xdr:colOff>85725</xdr:colOff>
          <xdr:row>9</xdr:row>
          <xdr:rowOff>638175</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実績データの分析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9</xdr:row>
          <xdr:rowOff>333375</xdr:rowOff>
        </xdr:from>
        <xdr:to>
          <xdr:col>8</xdr:col>
          <xdr:colOff>581025</xdr:colOff>
          <xdr:row>9</xdr:row>
          <xdr:rowOff>571500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人材確保・育成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304800</xdr:rowOff>
        </xdr:from>
        <xdr:to>
          <xdr:col>10</xdr:col>
          <xdr:colOff>228600</xdr:colOff>
          <xdr:row>9</xdr:row>
          <xdr:rowOff>628650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リスクの洗い出し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xdr:row>
          <xdr:rowOff>342900</xdr:rowOff>
        </xdr:from>
        <xdr:to>
          <xdr:col>11</xdr:col>
          <xdr:colOff>485775</xdr:colOff>
          <xdr:row>9</xdr:row>
          <xdr:rowOff>581025</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各業務の効率化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xdr:row>
          <xdr:rowOff>685800</xdr:rowOff>
        </xdr:from>
        <xdr:to>
          <xdr:col>3</xdr:col>
          <xdr:colOff>295275</xdr:colOff>
          <xdr:row>9</xdr:row>
          <xdr:rowOff>942975</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経費の節減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9</xdr:row>
          <xdr:rowOff>704850</xdr:rowOff>
        </xdr:from>
        <xdr:to>
          <xdr:col>5</xdr:col>
          <xdr:colOff>485775</xdr:colOff>
          <xdr:row>9</xdr:row>
          <xdr:rowOff>914400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専門家による経営指導の活用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9</xdr:row>
          <xdr:rowOff>676275</xdr:rowOff>
        </xdr:from>
        <xdr:to>
          <xdr:col>7</xdr:col>
          <xdr:colOff>257175</xdr:colOff>
          <xdr:row>9</xdr:row>
          <xdr:rowOff>942975</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19050</xdr:rowOff>
        </xdr:from>
        <xdr:to>
          <xdr:col>3</xdr:col>
          <xdr:colOff>533400</xdr:colOff>
          <xdr:row>13</xdr:row>
          <xdr:rowOff>342900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独自性・独創性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295275</xdr:rowOff>
        </xdr:from>
        <xdr:to>
          <xdr:col>3</xdr:col>
          <xdr:colOff>57150</xdr:colOff>
          <xdr:row>13</xdr:row>
          <xdr:rowOff>485775</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523875</xdr:rowOff>
        </xdr:from>
        <xdr:to>
          <xdr:col>3</xdr:col>
          <xdr:colOff>533400</xdr:colOff>
          <xdr:row>13</xdr:row>
          <xdr:rowOff>695325</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商圏・立地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723900</xdr:rowOff>
        </xdr:from>
        <xdr:to>
          <xdr:col>3</xdr:col>
          <xdr:colOff>533400</xdr:colOff>
          <xdr:row>13</xdr:row>
          <xdr:rowOff>885825</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製品・サービスの質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838200</xdr:rowOff>
        </xdr:from>
        <xdr:to>
          <xdr:col>4</xdr:col>
          <xdr:colOff>295275</xdr:colOff>
          <xdr:row>13</xdr:row>
          <xdr:rowOff>1152525</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顧客情報の収集・管理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1057275</xdr:rowOff>
        </xdr:from>
        <xdr:to>
          <xdr:col>3</xdr:col>
          <xdr:colOff>152400</xdr:colOff>
          <xdr:row>13</xdr:row>
          <xdr:rowOff>1333500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xdr:row>
          <xdr:rowOff>28575</xdr:rowOff>
        </xdr:from>
        <xdr:to>
          <xdr:col>13</xdr:col>
          <xdr:colOff>228600</xdr:colOff>
          <xdr:row>13</xdr:row>
          <xdr:rowOff>295275</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競合他社との差別化が図れていない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xdr:row>
          <xdr:rowOff>238125</xdr:rowOff>
        </xdr:from>
        <xdr:to>
          <xdr:col>11</xdr:col>
          <xdr:colOff>438150</xdr:colOff>
          <xdr:row>13</xdr:row>
          <xdr:rowOff>561975</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人材不足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xdr:row>
          <xdr:rowOff>447675</xdr:rowOff>
        </xdr:from>
        <xdr:to>
          <xdr:col>11</xdr:col>
          <xdr:colOff>438150</xdr:colOff>
          <xdr:row>13</xdr:row>
          <xdr:rowOff>771525</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商圏・立地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xdr:row>
          <xdr:rowOff>666750</xdr:rowOff>
        </xdr:from>
        <xdr:to>
          <xdr:col>12</xdr:col>
          <xdr:colOff>419100</xdr:colOff>
          <xdr:row>13</xdr:row>
          <xdr:rowOff>1009650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製品。サービスの質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xdr:row>
          <xdr:rowOff>876300</xdr:rowOff>
        </xdr:from>
        <xdr:to>
          <xdr:col>12</xdr:col>
          <xdr:colOff>419100</xdr:colOff>
          <xdr:row>13</xdr:row>
          <xdr:rowOff>1200150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顧客情報の不足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xdr:row>
          <xdr:rowOff>1076325</xdr:rowOff>
        </xdr:from>
        <xdr:to>
          <xdr:col>11</xdr:col>
          <xdr:colOff>180975</xdr:colOff>
          <xdr:row>13</xdr:row>
          <xdr:rowOff>1419225</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xdr:row>
          <xdr:rowOff>57150</xdr:rowOff>
        </xdr:from>
        <xdr:to>
          <xdr:col>3</xdr:col>
          <xdr:colOff>561975</xdr:colOff>
          <xdr:row>17</xdr:row>
          <xdr:rowOff>371475</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新規顧客獲得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xdr:row>
          <xdr:rowOff>390525</xdr:rowOff>
        </xdr:from>
        <xdr:to>
          <xdr:col>4</xdr:col>
          <xdr:colOff>723900</xdr:colOff>
          <xdr:row>17</xdr:row>
          <xdr:rowOff>561975</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原価管理・業務管理の見える化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xdr:row>
          <xdr:rowOff>581025</xdr:rowOff>
        </xdr:from>
        <xdr:to>
          <xdr:col>4</xdr:col>
          <xdr:colOff>133350</xdr:colOff>
          <xdr:row>17</xdr:row>
          <xdr:rowOff>771525</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各業務の効率化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17</xdr:row>
          <xdr:rowOff>57150</xdr:rowOff>
        </xdr:from>
        <xdr:to>
          <xdr:col>7</xdr:col>
          <xdr:colOff>9525</xdr:colOff>
          <xdr:row>17</xdr:row>
          <xdr:rowOff>371475</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外国人対応（取引先。顧客）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17</xdr:row>
          <xdr:rowOff>352425</xdr:rowOff>
        </xdr:from>
        <xdr:to>
          <xdr:col>7</xdr:col>
          <xdr:colOff>9525</xdr:colOff>
          <xdr:row>17</xdr:row>
          <xdr:rowOff>514350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勤務時間短縮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17</xdr:row>
          <xdr:rowOff>561975</xdr:rowOff>
        </xdr:from>
        <xdr:to>
          <xdr:col>7</xdr:col>
          <xdr:colOff>9525</xdr:colOff>
          <xdr:row>17</xdr:row>
          <xdr:rowOff>752475</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在庫管理・債権管理の見える化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17</xdr:row>
          <xdr:rowOff>762000</xdr:rowOff>
        </xdr:from>
        <xdr:to>
          <xdr:col>7</xdr:col>
          <xdr:colOff>9525</xdr:colOff>
          <xdr:row>18</xdr:row>
          <xdr:rowOff>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わからない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17</xdr:row>
          <xdr:rowOff>57150</xdr:rowOff>
        </xdr:from>
        <xdr:to>
          <xdr:col>9</xdr:col>
          <xdr:colOff>676275</xdr:colOff>
          <xdr:row>17</xdr:row>
          <xdr:rowOff>371475</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ホームページ機能の強化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17</xdr:row>
          <xdr:rowOff>361950</xdr:rowOff>
        </xdr:from>
        <xdr:to>
          <xdr:col>9</xdr:col>
          <xdr:colOff>676275</xdr:colOff>
          <xdr:row>17</xdr:row>
          <xdr:rowOff>533400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顧客情報の不足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17</xdr:row>
          <xdr:rowOff>590550</xdr:rowOff>
        </xdr:from>
        <xdr:to>
          <xdr:col>9</xdr:col>
          <xdr:colOff>676275</xdr:colOff>
          <xdr:row>17</xdr:row>
          <xdr:rowOff>771525</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営業情報の集約・共有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xdr:row>
          <xdr:rowOff>0</xdr:rowOff>
        </xdr:from>
        <xdr:to>
          <xdr:col>3</xdr:col>
          <xdr:colOff>247650</xdr:colOff>
          <xdr:row>21</xdr:row>
          <xdr:rowOff>295275</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20</xdr:row>
          <xdr:rowOff>85725</xdr:rowOff>
        </xdr:from>
        <xdr:to>
          <xdr:col>10</xdr:col>
          <xdr:colOff>533400</xdr:colOff>
          <xdr:row>20</xdr:row>
          <xdr:rowOff>381000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xdr:row>
          <xdr:rowOff>95250</xdr:rowOff>
        </xdr:from>
        <xdr:to>
          <xdr:col>4</xdr:col>
          <xdr:colOff>66675</xdr:colOff>
          <xdr:row>20</xdr:row>
          <xdr:rowOff>390525</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雇用の確保・安定化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85725</xdr:rowOff>
        </xdr:from>
        <xdr:to>
          <xdr:col>5</xdr:col>
          <xdr:colOff>152400</xdr:colOff>
          <xdr:row>20</xdr:row>
          <xdr:rowOff>381000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増収・増益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20</xdr:row>
          <xdr:rowOff>85725</xdr:rowOff>
        </xdr:from>
        <xdr:to>
          <xdr:col>6</xdr:col>
          <xdr:colOff>657225</xdr:colOff>
          <xdr:row>20</xdr:row>
          <xdr:rowOff>381000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新店舗出展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76200</xdr:rowOff>
        </xdr:from>
        <xdr:to>
          <xdr:col>8</xdr:col>
          <xdr:colOff>228600</xdr:colOff>
          <xdr:row>20</xdr:row>
          <xdr:rowOff>371475</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20</xdr:row>
          <xdr:rowOff>95250</xdr:rowOff>
        </xdr:from>
        <xdr:to>
          <xdr:col>9</xdr:col>
          <xdr:colOff>561975</xdr:colOff>
          <xdr:row>20</xdr:row>
          <xdr:rowOff>390525</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xdr:row>
          <xdr:rowOff>28575</xdr:rowOff>
        </xdr:from>
        <xdr:to>
          <xdr:col>2</xdr:col>
          <xdr:colOff>723900</xdr:colOff>
          <xdr:row>10</xdr:row>
          <xdr:rowOff>295275</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xdr:col>
      <xdr:colOff>95251</xdr:colOff>
      <xdr:row>9</xdr:row>
      <xdr:rowOff>962025</xdr:rowOff>
    </xdr:from>
    <xdr:to>
      <xdr:col>13</xdr:col>
      <xdr:colOff>123826</xdr:colOff>
      <xdr:row>11</xdr:row>
      <xdr:rowOff>95250</xdr:rowOff>
    </xdr:to>
    <xdr:sp macro="" textlink="">
      <xdr:nvSpPr>
        <xdr:cNvPr id="2" name="角丸四角形 1"/>
        <xdr:cNvSpPr/>
      </xdr:nvSpPr>
      <xdr:spPr>
        <a:xfrm>
          <a:off x="2019301" y="4010025"/>
          <a:ext cx="8305800" cy="714375"/>
        </a:xfrm>
        <a:prstGeom prst="roundRect">
          <a:avLst/>
        </a:prstGeom>
        <a:no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190500</xdr:colOff>
      <xdr:row>10</xdr:row>
      <xdr:rowOff>19051</xdr:rowOff>
    </xdr:from>
    <xdr:to>
      <xdr:col>6</xdr:col>
      <xdr:colOff>66675</xdr:colOff>
      <xdr:row>10</xdr:row>
      <xdr:rowOff>323851</xdr:rowOff>
    </xdr:to>
    <xdr:sp macro="" textlink="">
      <xdr:nvSpPr>
        <xdr:cNvPr id="3" name="右矢印 2"/>
        <xdr:cNvSpPr/>
      </xdr:nvSpPr>
      <xdr:spPr>
        <a:xfrm>
          <a:off x="4152900" y="3981451"/>
          <a:ext cx="6286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85725</xdr:colOff>
          <xdr:row>13</xdr:row>
          <xdr:rowOff>1285875</xdr:rowOff>
        </xdr:from>
        <xdr:to>
          <xdr:col>2</xdr:col>
          <xdr:colOff>676275</xdr:colOff>
          <xdr:row>13</xdr:row>
          <xdr:rowOff>1562100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13</xdr:row>
          <xdr:rowOff>1362075</xdr:rowOff>
        </xdr:from>
        <xdr:to>
          <xdr:col>11</xdr:col>
          <xdr:colOff>123825</xdr:colOff>
          <xdr:row>13</xdr:row>
          <xdr:rowOff>1628775</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xdr:col>
      <xdr:colOff>123148</xdr:colOff>
      <xdr:row>13</xdr:row>
      <xdr:rowOff>1514368</xdr:rowOff>
    </xdr:from>
    <xdr:to>
      <xdr:col>3</xdr:col>
      <xdr:colOff>7461</xdr:colOff>
      <xdr:row>15</xdr:row>
      <xdr:rowOff>361949</xdr:rowOff>
    </xdr:to>
    <xdr:sp macro="" textlink="">
      <xdr:nvSpPr>
        <xdr:cNvPr id="4" name="曲折矢印 3"/>
        <xdr:cNvSpPr/>
      </xdr:nvSpPr>
      <xdr:spPr>
        <a:xfrm rot="10800000" flipH="1">
          <a:off x="2047198" y="6781693"/>
          <a:ext cx="636788" cy="1019281"/>
        </a:xfrm>
        <a:prstGeom prst="bentArrow">
          <a:avLst>
            <a:gd name="adj1" fmla="val 25000"/>
            <a:gd name="adj2" fmla="val 25000"/>
            <a:gd name="adj3" fmla="val 25000"/>
            <a:gd name="adj4" fmla="val 467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10</xdr:col>
      <xdr:colOff>304800</xdr:colOff>
      <xdr:row>13</xdr:row>
      <xdr:rowOff>1600197</xdr:rowOff>
    </xdr:from>
    <xdr:to>
      <xdr:col>11</xdr:col>
      <xdr:colOff>28575</xdr:colOff>
      <xdr:row>15</xdr:row>
      <xdr:rowOff>361948</xdr:rowOff>
    </xdr:to>
    <xdr:sp macro="" textlink="">
      <xdr:nvSpPr>
        <xdr:cNvPr id="87" name="曲折矢印 86"/>
        <xdr:cNvSpPr/>
      </xdr:nvSpPr>
      <xdr:spPr>
        <a:xfrm rot="10800000" flipH="1">
          <a:off x="8248650" y="6867522"/>
          <a:ext cx="476250" cy="933451"/>
        </a:xfrm>
        <a:prstGeom prst="bentArrow">
          <a:avLst>
            <a:gd name="adj1" fmla="val 33000"/>
            <a:gd name="adj2" fmla="val 35000"/>
            <a:gd name="adj3" fmla="val 25000"/>
            <a:gd name="adj4" fmla="val 484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9</xdr:col>
          <xdr:colOff>590550</xdr:colOff>
          <xdr:row>17</xdr:row>
          <xdr:rowOff>76200</xdr:rowOff>
        </xdr:from>
        <xdr:to>
          <xdr:col>10</xdr:col>
          <xdr:colOff>438150</xdr:colOff>
          <xdr:row>17</xdr:row>
          <xdr:rowOff>342900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10</xdr:col>
      <xdr:colOff>76200</xdr:colOff>
      <xdr:row>17</xdr:row>
      <xdr:rowOff>342900</xdr:rowOff>
    </xdr:from>
    <xdr:to>
      <xdr:col>13</xdr:col>
      <xdr:colOff>47625</xdr:colOff>
      <xdr:row>17</xdr:row>
      <xdr:rowOff>923925</xdr:rowOff>
    </xdr:to>
    <xdr:sp macro="" textlink="">
      <xdr:nvSpPr>
        <xdr:cNvPr id="5" name="テキスト ボックス 4"/>
        <xdr:cNvSpPr txBox="1"/>
      </xdr:nvSpPr>
      <xdr:spPr>
        <a:xfrm>
          <a:off x="8020050" y="9182100"/>
          <a:ext cx="2228850"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その他に☑された方は、</a:t>
          </a:r>
        </a:p>
        <a:p>
          <a:r>
            <a:rPr kumimoji="1" lang="ja-JP" altLang="en-US" sz="1100" b="1">
              <a:solidFill>
                <a:srgbClr val="FF0000"/>
              </a:solidFill>
            </a:rPr>
            <a:t>必ず取組内容をご入力下さい</a:t>
          </a:r>
        </a:p>
      </xdr:txBody>
    </xdr:sp>
    <xdr:clientData/>
  </xdr:twoCellAnchor>
  <xdr:twoCellAnchor>
    <xdr:from>
      <xdr:col>9</xdr:col>
      <xdr:colOff>619124</xdr:colOff>
      <xdr:row>17</xdr:row>
      <xdr:rowOff>314324</xdr:rowOff>
    </xdr:from>
    <xdr:to>
      <xdr:col>10</xdr:col>
      <xdr:colOff>685800</xdr:colOff>
      <xdr:row>18</xdr:row>
      <xdr:rowOff>390524</xdr:rowOff>
    </xdr:to>
    <xdr:sp macro="" textlink="">
      <xdr:nvSpPr>
        <xdr:cNvPr id="91" name="曲折矢印 90"/>
        <xdr:cNvSpPr/>
      </xdr:nvSpPr>
      <xdr:spPr>
        <a:xfrm rot="10800000" flipH="1">
          <a:off x="7810499" y="9153524"/>
          <a:ext cx="819151" cy="1123950"/>
        </a:xfrm>
        <a:prstGeom prst="bentArrow">
          <a:avLst>
            <a:gd name="adj1" fmla="val 19047"/>
            <a:gd name="adj2" fmla="val 21628"/>
            <a:gd name="adj3" fmla="val 25000"/>
            <a:gd name="adj4" fmla="val 484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24</xdr:row>
          <xdr:rowOff>38100</xdr:rowOff>
        </xdr:from>
        <xdr:to>
          <xdr:col>4</xdr:col>
          <xdr:colOff>723900</xdr:colOff>
          <xdr:row>24</xdr:row>
          <xdr:rowOff>295275</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26</xdr:row>
          <xdr:rowOff>57150</xdr:rowOff>
        </xdr:from>
        <xdr:to>
          <xdr:col>4</xdr:col>
          <xdr:colOff>723900</xdr:colOff>
          <xdr:row>26</xdr:row>
          <xdr:rowOff>323850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28575</xdr:rowOff>
        </xdr:from>
        <xdr:to>
          <xdr:col>4</xdr:col>
          <xdr:colOff>695325</xdr:colOff>
          <xdr:row>28</xdr:row>
          <xdr:rowOff>295275</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4</xdr:col>
      <xdr:colOff>11206</xdr:colOff>
      <xdr:row>24</xdr:row>
      <xdr:rowOff>224117</xdr:rowOff>
    </xdr:from>
    <xdr:to>
      <xdr:col>9</xdr:col>
      <xdr:colOff>11204</xdr:colOff>
      <xdr:row>24</xdr:row>
      <xdr:rowOff>560294</xdr:rowOff>
    </xdr:to>
    <xdr:sp macro="" textlink="">
      <xdr:nvSpPr>
        <xdr:cNvPr id="97" name="テキスト ボックス 96"/>
        <xdr:cNvSpPr txBox="1"/>
      </xdr:nvSpPr>
      <xdr:spPr>
        <a:xfrm>
          <a:off x="3440206" y="12729882"/>
          <a:ext cx="3753969"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その他に☑された方は、必ず取組内容をご入力下さい</a:t>
          </a:r>
        </a:p>
      </xdr:txBody>
    </xdr:sp>
    <xdr:clientData/>
  </xdr:twoCellAnchor>
  <xdr:twoCellAnchor>
    <xdr:from>
      <xdr:col>4</xdr:col>
      <xdr:colOff>661147</xdr:colOff>
      <xdr:row>24</xdr:row>
      <xdr:rowOff>0</xdr:rowOff>
    </xdr:from>
    <xdr:to>
      <xdr:col>9</xdr:col>
      <xdr:colOff>22411</xdr:colOff>
      <xdr:row>24</xdr:row>
      <xdr:rowOff>304800</xdr:rowOff>
    </xdr:to>
    <xdr:sp macro="" textlink="">
      <xdr:nvSpPr>
        <xdr:cNvPr id="100" name="右矢印 99"/>
        <xdr:cNvSpPr/>
      </xdr:nvSpPr>
      <xdr:spPr>
        <a:xfrm>
          <a:off x="4090147" y="12505765"/>
          <a:ext cx="311523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645459</xdr:colOff>
      <xdr:row>26</xdr:row>
      <xdr:rowOff>29135</xdr:rowOff>
    </xdr:from>
    <xdr:to>
      <xdr:col>9</xdr:col>
      <xdr:colOff>6723</xdr:colOff>
      <xdr:row>26</xdr:row>
      <xdr:rowOff>333935</xdr:rowOff>
    </xdr:to>
    <xdr:sp macro="" textlink="">
      <xdr:nvSpPr>
        <xdr:cNvPr id="103" name="右矢印 102"/>
        <xdr:cNvSpPr/>
      </xdr:nvSpPr>
      <xdr:spPr>
        <a:xfrm>
          <a:off x="4074459" y="14070106"/>
          <a:ext cx="311523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652182</xdr:colOff>
      <xdr:row>28</xdr:row>
      <xdr:rowOff>47065</xdr:rowOff>
    </xdr:from>
    <xdr:to>
      <xdr:col>9</xdr:col>
      <xdr:colOff>13446</xdr:colOff>
      <xdr:row>28</xdr:row>
      <xdr:rowOff>351865</xdr:rowOff>
    </xdr:to>
    <xdr:sp macro="" textlink="">
      <xdr:nvSpPr>
        <xdr:cNvPr id="104" name="右矢印 103"/>
        <xdr:cNvSpPr/>
      </xdr:nvSpPr>
      <xdr:spPr>
        <a:xfrm>
          <a:off x="4081182" y="15365506"/>
          <a:ext cx="311523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129988</xdr:colOff>
      <xdr:row>26</xdr:row>
      <xdr:rowOff>219635</xdr:rowOff>
    </xdr:from>
    <xdr:to>
      <xdr:col>9</xdr:col>
      <xdr:colOff>129986</xdr:colOff>
      <xdr:row>26</xdr:row>
      <xdr:rowOff>555812</xdr:rowOff>
    </xdr:to>
    <xdr:sp macro="" textlink="">
      <xdr:nvSpPr>
        <xdr:cNvPr id="106" name="テキスト ボックス 105"/>
        <xdr:cNvSpPr txBox="1"/>
      </xdr:nvSpPr>
      <xdr:spPr>
        <a:xfrm>
          <a:off x="3558988" y="14260606"/>
          <a:ext cx="3753969"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その他に☑された方は、必ず取組内容をご入力下さい</a:t>
          </a:r>
        </a:p>
      </xdr:txBody>
    </xdr:sp>
    <xdr:clientData/>
  </xdr:twoCellAnchor>
  <xdr:twoCellAnchor>
    <xdr:from>
      <xdr:col>4</xdr:col>
      <xdr:colOff>147918</xdr:colOff>
      <xdr:row>28</xdr:row>
      <xdr:rowOff>248770</xdr:rowOff>
    </xdr:from>
    <xdr:to>
      <xdr:col>9</xdr:col>
      <xdr:colOff>147916</xdr:colOff>
      <xdr:row>28</xdr:row>
      <xdr:rowOff>584947</xdr:rowOff>
    </xdr:to>
    <xdr:sp macro="" textlink="">
      <xdr:nvSpPr>
        <xdr:cNvPr id="107" name="テキスト ボックス 106"/>
        <xdr:cNvSpPr txBox="1"/>
      </xdr:nvSpPr>
      <xdr:spPr>
        <a:xfrm>
          <a:off x="3576918" y="15567211"/>
          <a:ext cx="3753969"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その他に☑された方は、必ず取組内容をご入力下さい</a:t>
          </a:r>
        </a:p>
      </xdr:txBody>
    </xdr:sp>
    <xdr:clientData/>
  </xdr:twoCellAnchor>
  <xdr:twoCellAnchor>
    <xdr:from>
      <xdr:col>0</xdr:col>
      <xdr:colOff>95809</xdr:colOff>
      <xdr:row>30</xdr:row>
      <xdr:rowOff>313764</xdr:rowOff>
    </xdr:from>
    <xdr:to>
      <xdr:col>0</xdr:col>
      <xdr:colOff>2185146</xdr:colOff>
      <xdr:row>33</xdr:row>
      <xdr:rowOff>179293</xdr:rowOff>
    </xdr:to>
    <xdr:sp macro="" textlink="">
      <xdr:nvSpPr>
        <xdr:cNvPr id="6" name="線吹き出し 1 (枠付き) 5"/>
        <xdr:cNvSpPr/>
      </xdr:nvSpPr>
      <xdr:spPr>
        <a:xfrm>
          <a:off x="95809" y="16920882"/>
          <a:ext cx="2089337" cy="1042146"/>
        </a:xfrm>
        <a:prstGeom prst="borderCallout1">
          <a:avLst>
            <a:gd name="adj1" fmla="val 57337"/>
            <a:gd name="adj2" fmla="val 98136"/>
            <a:gd name="adj3" fmla="val 96036"/>
            <a:gd name="adj4" fmla="val 129620"/>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u="sng"/>
            <a:t>原価</a:t>
          </a:r>
          <a:r>
            <a:rPr kumimoji="1" lang="ja-JP" altLang="en-US" sz="1100" u="sng"/>
            <a:t>とは？</a:t>
          </a:r>
          <a:endParaRPr kumimoji="1" lang="en-US" altLang="ja-JP" sz="1100" u="sng"/>
        </a:p>
        <a:p>
          <a:pPr algn="l"/>
          <a:r>
            <a:rPr kumimoji="1" lang="ja-JP" altLang="en-US" sz="1100"/>
            <a:t>主に該当する金額が無い場合、「０」とご入力下さい。</a:t>
          </a:r>
          <a:endParaRPr kumimoji="1" lang="en-US" altLang="ja-JP" sz="1100"/>
        </a:p>
        <a:p>
          <a:pPr algn="l"/>
          <a:endParaRPr kumimoji="1" lang="en-US" altLang="ja-JP" sz="1100"/>
        </a:p>
        <a:p>
          <a:pPr algn="l"/>
          <a:endParaRPr kumimoji="1" lang="en-US" altLang="ja-JP" sz="1100"/>
        </a:p>
        <a:p>
          <a:pPr algn="l"/>
          <a:endParaRPr kumimoji="1" lang="en-US" altLang="ja-JP" sz="1100"/>
        </a:p>
      </xdr:txBody>
    </xdr:sp>
    <xdr:clientData/>
  </xdr:twoCellAnchor>
  <xdr:twoCellAnchor>
    <xdr:from>
      <xdr:col>0</xdr:col>
      <xdr:colOff>63872</xdr:colOff>
      <xdr:row>34</xdr:row>
      <xdr:rowOff>22411</xdr:rowOff>
    </xdr:from>
    <xdr:to>
      <xdr:col>0</xdr:col>
      <xdr:colOff>2151529</xdr:colOff>
      <xdr:row>37</xdr:row>
      <xdr:rowOff>179293</xdr:rowOff>
    </xdr:to>
    <xdr:sp macro="" textlink="">
      <xdr:nvSpPr>
        <xdr:cNvPr id="109" name="線吹き出し 1 (枠付き) 108"/>
        <xdr:cNvSpPr/>
      </xdr:nvSpPr>
      <xdr:spPr>
        <a:xfrm>
          <a:off x="63872" y="18231970"/>
          <a:ext cx="2087657" cy="1748117"/>
        </a:xfrm>
        <a:prstGeom prst="borderCallout1">
          <a:avLst>
            <a:gd name="adj1" fmla="val 12219"/>
            <a:gd name="adj2" fmla="val 101139"/>
            <a:gd name="adj3" fmla="val 22887"/>
            <a:gd name="adj4" fmla="val 123884"/>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b="1" u="sng"/>
            <a:t>従業員数</a:t>
          </a:r>
          <a:r>
            <a:rPr kumimoji="1" lang="ja-JP" altLang="en-US" sz="1100" b="0" u="sng"/>
            <a:t>とは？</a:t>
          </a:r>
          <a:endParaRPr kumimoji="1" lang="en-US" altLang="ja-JP" sz="1100" u="sng"/>
        </a:p>
        <a:p>
          <a:pPr algn="l"/>
          <a:r>
            <a:rPr kumimoji="1" lang="ja-JP" altLang="en-US" sz="1100"/>
            <a:t>各年度末の在籍人数</a:t>
          </a:r>
          <a:endParaRPr kumimoji="1" lang="en-US" altLang="ja-JP" sz="1100"/>
        </a:p>
        <a:p>
          <a:pPr algn="l"/>
          <a:r>
            <a:rPr kumimoji="1" lang="ja-JP" altLang="en-US" sz="1100"/>
            <a:t>（年度中に退職・入社した人は含めない）</a:t>
          </a:r>
          <a:endParaRPr kumimoji="1" lang="en-US" altLang="ja-JP" sz="1100"/>
        </a:p>
        <a:p>
          <a:pPr algn="l"/>
          <a:r>
            <a:rPr kumimoji="1" lang="ja-JP" altLang="en-US" sz="1100" b="1" u="sng"/>
            <a:t>年間の勤務時間平均</a:t>
          </a:r>
          <a:r>
            <a:rPr kumimoji="1" lang="ja-JP" altLang="en-US" sz="1100" b="0" u="sng"/>
            <a:t>とは？</a:t>
          </a:r>
          <a:endParaRPr kumimoji="1" lang="en-US" altLang="ja-JP" sz="1100" u="sng"/>
        </a:p>
        <a:p>
          <a:pPr algn="l"/>
          <a:r>
            <a:rPr kumimoji="1" lang="ja-JP" altLang="en-US" sz="1100"/>
            <a:t>全社員の合計年間勤務時間</a:t>
          </a:r>
          <a:r>
            <a:rPr kumimoji="1" lang="en-US" altLang="ja-JP" sz="1100"/>
            <a:t>/</a:t>
          </a:r>
          <a:r>
            <a:rPr kumimoji="1" lang="ja-JP" altLang="en-US" sz="1100"/>
            <a:t>上記の従業員数</a:t>
          </a:r>
        </a:p>
      </xdr:txBody>
    </xdr:sp>
    <xdr:clientData/>
  </xdr:twoCellAnchor>
  <xdr:twoCellAnchor>
    <xdr:from>
      <xdr:col>0</xdr:col>
      <xdr:colOff>44824</xdr:colOff>
      <xdr:row>39</xdr:row>
      <xdr:rowOff>112058</xdr:rowOff>
    </xdr:from>
    <xdr:to>
      <xdr:col>0</xdr:col>
      <xdr:colOff>2134161</xdr:colOff>
      <xdr:row>45</xdr:row>
      <xdr:rowOff>56030</xdr:rowOff>
    </xdr:to>
    <xdr:sp macro="" textlink="">
      <xdr:nvSpPr>
        <xdr:cNvPr id="83" name="線吹き出し 1 (枠付き) 82"/>
        <xdr:cNvSpPr/>
      </xdr:nvSpPr>
      <xdr:spPr>
        <a:xfrm>
          <a:off x="44824" y="20383499"/>
          <a:ext cx="2089337" cy="2229972"/>
        </a:xfrm>
        <a:prstGeom prst="borderCallout1">
          <a:avLst>
            <a:gd name="adj1" fmla="val 18419"/>
            <a:gd name="adj2" fmla="val 101354"/>
            <a:gd name="adj3" fmla="val 18034"/>
            <a:gd name="adj4" fmla="val 124257"/>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u="sng"/>
            <a:t>「独自の参考指標」具体例</a:t>
          </a:r>
          <a:endParaRPr kumimoji="1" lang="en-US" altLang="ja-JP" sz="1100" u="sng"/>
        </a:p>
        <a:p>
          <a:pPr algn="l"/>
          <a:endParaRPr kumimoji="1" lang="en-US" altLang="ja-JP" sz="1100" u="sng"/>
        </a:p>
        <a:p>
          <a:pPr algn="l"/>
          <a:r>
            <a:rPr lang="ja-JP" altLang="en-US" sz="1100" b="0" i="0" u="sng">
              <a:solidFill>
                <a:schemeClr val="dk1"/>
              </a:solidFill>
              <a:effectLst/>
              <a:latin typeface="+mn-lt"/>
              <a:ea typeface="+mn-ea"/>
              <a:cs typeface="+mn-cs"/>
            </a:rPr>
            <a:t>参考指標</a:t>
          </a:r>
          <a:r>
            <a:rPr lang="ja-JP" altLang="en-US" sz="1100" b="0" i="0">
              <a:solidFill>
                <a:schemeClr val="dk1"/>
              </a:solidFill>
              <a:effectLst/>
              <a:latin typeface="+mn-lt"/>
              <a:ea typeface="+mn-ea"/>
              <a:cs typeface="+mn-cs"/>
            </a:rPr>
            <a:t>：従業員あたりの顧問先数</a:t>
          </a:r>
          <a:br>
            <a:rPr lang="ja-JP" altLang="en-US"/>
          </a:br>
          <a:r>
            <a:rPr lang="ja-JP" altLang="en-US" sz="1100" b="0" i="0" u="sng">
              <a:solidFill>
                <a:schemeClr val="dk1"/>
              </a:solidFill>
              <a:effectLst/>
              <a:latin typeface="+mn-lt"/>
              <a:ea typeface="+mn-ea"/>
              <a:cs typeface="+mn-cs"/>
            </a:rPr>
            <a:t>数値</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30</a:t>
          </a:r>
          <a:r>
            <a:rPr lang="ja-JP" altLang="en-US" sz="1100" b="0" i="0">
              <a:solidFill>
                <a:schemeClr val="dk1"/>
              </a:solidFill>
              <a:effectLst/>
              <a:latin typeface="+mn-lt"/>
              <a:ea typeface="+mn-ea"/>
              <a:cs typeface="+mn-cs"/>
            </a:rPr>
            <a:t>　</a:t>
          </a:r>
          <a:endParaRPr lang="en-US" altLang="ja-JP" sz="1100" b="0" i="0">
            <a:solidFill>
              <a:schemeClr val="dk1"/>
            </a:solidFill>
            <a:effectLst/>
            <a:latin typeface="+mn-lt"/>
            <a:ea typeface="+mn-ea"/>
            <a:cs typeface="+mn-cs"/>
          </a:endParaRPr>
        </a:p>
        <a:p>
          <a:pPr algn="l"/>
          <a:r>
            <a:rPr lang="ja-JP" altLang="en-US" sz="1100" b="0" i="0" u="sng">
              <a:solidFill>
                <a:schemeClr val="dk1"/>
              </a:solidFill>
              <a:effectLst/>
              <a:latin typeface="+mn-lt"/>
              <a:ea typeface="+mn-ea"/>
              <a:cs typeface="+mn-cs"/>
            </a:rPr>
            <a:t>単位</a:t>
          </a:r>
          <a:r>
            <a:rPr lang="ja-JP" altLang="en-US" sz="1100" b="0" i="0">
              <a:solidFill>
                <a:schemeClr val="dk1"/>
              </a:solidFill>
              <a:effectLst/>
              <a:latin typeface="+mn-lt"/>
              <a:ea typeface="+mn-ea"/>
              <a:cs typeface="+mn-cs"/>
            </a:rPr>
            <a:t>：社</a:t>
          </a:r>
          <a:br>
            <a:rPr lang="ja-JP" altLang="en-US"/>
          </a:br>
          <a:r>
            <a:rPr lang="ja-JP" altLang="en-US" sz="1100" b="0" i="0" u="sng">
              <a:solidFill>
                <a:schemeClr val="dk1"/>
              </a:solidFill>
              <a:effectLst/>
              <a:latin typeface="+mn-lt"/>
              <a:ea typeface="+mn-ea"/>
              <a:cs typeface="+mn-cs"/>
            </a:rPr>
            <a:t>独自指標の説明</a:t>
          </a:r>
          <a:r>
            <a:rPr lang="ja-JP" altLang="en-US" sz="1100" b="0" i="0">
              <a:solidFill>
                <a:schemeClr val="dk1"/>
              </a:solidFill>
              <a:effectLst/>
              <a:latin typeface="+mn-lt"/>
              <a:ea typeface="+mn-ea"/>
              <a:cs typeface="+mn-cs"/>
            </a:rPr>
            <a:t>：現在、</a:t>
          </a:r>
          <a:r>
            <a:rPr lang="en-US" altLang="ja-JP" sz="1100" b="0" i="0">
              <a:solidFill>
                <a:schemeClr val="dk1"/>
              </a:solidFill>
              <a:effectLst/>
              <a:latin typeface="+mn-lt"/>
              <a:ea typeface="+mn-ea"/>
              <a:cs typeface="+mn-cs"/>
            </a:rPr>
            <a:t>30</a:t>
          </a:r>
          <a:r>
            <a:rPr lang="ja-JP" altLang="en-US" sz="1100" b="0" i="0">
              <a:solidFill>
                <a:schemeClr val="dk1"/>
              </a:solidFill>
              <a:effectLst/>
              <a:latin typeface="+mn-lt"/>
              <a:ea typeface="+mn-ea"/>
              <a:cs typeface="+mn-cs"/>
            </a:rPr>
            <a:t>社の顧問先を従業員</a:t>
          </a:r>
          <a:r>
            <a:rPr lang="en-US" altLang="ja-JP" sz="1100" b="0" i="0">
              <a:solidFill>
                <a:schemeClr val="dk1"/>
              </a:solidFill>
              <a:effectLst/>
              <a:latin typeface="+mn-lt"/>
              <a:ea typeface="+mn-ea"/>
              <a:cs typeface="+mn-cs"/>
            </a:rPr>
            <a:t>5</a:t>
          </a:r>
          <a:r>
            <a:rPr lang="ja-JP" altLang="en-US" sz="1100" b="0" i="0">
              <a:solidFill>
                <a:schemeClr val="dk1"/>
              </a:solidFill>
              <a:effectLst/>
              <a:latin typeface="+mn-lt"/>
              <a:ea typeface="+mn-ea"/>
              <a:cs typeface="+mn-cs"/>
            </a:rPr>
            <a:t>名で</a:t>
          </a:r>
          <a:r>
            <a:rPr lang="en-US" altLang="ja-JP" sz="1100" b="0" i="0">
              <a:solidFill>
                <a:schemeClr val="dk1"/>
              </a:solidFill>
              <a:effectLst/>
              <a:latin typeface="+mn-lt"/>
              <a:ea typeface="+mn-ea"/>
              <a:cs typeface="+mn-cs"/>
            </a:rPr>
            <a:t>6</a:t>
          </a:r>
          <a:r>
            <a:rPr lang="ja-JP" altLang="en-US" sz="1100" b="0" i="0">
              <a:solidFill>
                <a:schemeClr val="dk1"/>
              </a:solidFill>
              <a:effectLst/>
              <a:latin typeface="+mn-lt"/>
              <a:ea typeface="+mn-ea"/>
              <a:cs typeface="+mn-cs"/>
            </a:rPr>
            <a:t>社ずつ担当しております。</a:t>
          </a:r>
          <a:endParaRPr lang="en-US" altLang="ja-JP" sz="1100" b="0" i="0">
            <a:solidFill>
              <a:schemeClr val="dk1"/>
            </a:solidFill>
            <a:effectLst/>
            <a:latin typeface="+mn-lt"/>
            <a:ea typeface="+mn-ea"/>
            <a:cs typeface="+mn-cs"/>
          </a:endParaRPr>
        </a:p>
      </xdr:txBody>
    </xdr:sp>
    <xdr:clientData/>
  </xdr:twoCellAnchor>
  <xdr:twoCellAnchor>
    <xdr:from>
      <xdr:col>3</xdr:col>
      <xdr:colOff>0</xdr:colOff>
      <xdr:row>21</xdr:row>
      <xdr:rowOff>0</xdr:rowOff>
    </xdr:from>
    <xdr:to>
      <xdr:col>6</xdr:col>
      <xdr:colOff>0</xdr:colOff>
      <xdr:row>21</xdr:row>
      <xdr:rowOff>304800</xdr:rowOff>
    </xdr:to>
    <xdr:sp macro="" textlink="">
      <xdr:nvSpPr>
        <xdr:cNvPr id="89" name="右矢印 88"/>
        <xdr:cNvSpPr/>
      </xdr:nvSpPr>
      <xdr:spPr>
        <a:xfrm>
          <a:off x="4403912" y="11665324"/>
          <a:ext cx="2252382"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67235</xdr:colOff>
      <xdr:row>21</xdr:row>
      <xdr:rowOff>235323</xdr:rowOff>
    </xdr:from>
    <xdr:to>
      <xdr:col>6</xdr:col>
      <xdr:colOff>1</xdr:colOff>
      <xdr:row>22</xdr:row>
      <xdr:rowOff>25774</xdr:rowOff>
    </xdr:to>
    <xdr:sp macro="" textlink="">
      <xdr:nvSpPr>
        <xdr:cNvPr id="90" name="テキスト ボックス 89"/>
        <xdr:cNvSpPr txBox="1"/>
      </xdr:nvSpPr>
      <xdr:spPr>
        <a:xfrm>
          <a:off x="3720353" y="11900647"/>
          <a:ext cx="2935942" cy="283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その他に☑された方は、必ず取組内容をご入力下さい</a:t>
          </a:r>
        </a:p>
      </xdr:txBody>
    </xdr:sp>
    <xdr:clientData/>
  </xdr:twoCellAnchor>
  <xdr:twoCellAnchor>
    <xdr:from>
      <xdr:col>0</xdr:col>
      <xdr:colOff>2218765</xdr:colOff>
      <xdr:row>47</xdr:row>
      <xdr:rowOff>190500</xdr:rowOff>
    </xdr:from>
    <xdr:to>
      <xdr:col>10</xdr:col>
      <xdr:colOff>593911</xdr:colOff>
      <xdr:row>55</xdr:row>
      <xdr:rowOff>22412</xdr:rowOff>
    </xdr:to>
    <xdr:sp macro="" textlink="">
      <xdr:nvSpPr>
        <xdr:cNvPr id="7" name="正方形/長方形 6"/>
        <xdr:cNvSpPr/>
      </xdr:nvSpPr>
      <xdr:spPr>
        <a:xfrm>
          <a:off x="2218765" y="24204706"/>
          <a:ext cx="8034617" cy="1792941"/>
        </a:xfrm>
        <a:prstGeom prst="rect">
          <a:avLst/>
        </a:prstGeom>
        <a:noFill/>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470647</xdr:colOff>
      <xdr:row>46</xdr:row>
      <xdr:rowOff>459442</xdr:rowOff>
    </xdr:from>
    <xdr:to>
      <xdr:col>1</xdr:col>
      <xdr:colOff>806823</xdr:colOff>
      <xdr:row>47</xdr:row>
      <xdr:rowOff>201707</xdr:rowOff>
    </xdr:to>
    <xdr:sp macro="" textlink="">
      <xdr:nvSpPr>
        <xdr:cNvPr id="8" name="上矢印 7"/>
        <xdr:cNvSpPr/>
      </xdr:nvSpPr>
      <xdr:spPr>
        <a:xfrm>
          <a:off x="2756647" y="23834913"/>
          <a:ext cx="336176" cy="3810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67235</xdr:colOff>
      <xdr:row>0</xdr:row>
      <xdr:rowOff>100853</xdr:rowOff>
    </xdr:from>
    <xdr:to>
      <xdr:col>14</xdr:col>
      <xdr:colOff>1905000</xdr:colOff>
      <xdr:row>2</xdr:row>
      <xdr:rowOff>156882</xdr:rowOff>
    </xdr:to>
    <xdr:sp macro="" textlink="">
      <xdr:nvSpPr>
        <xdr:cNvPr id="93" name="角丸四角形吹き出し 92">
          <a:hlinkClick xmlns:r="http://schemas.openxmlformats.org/officeDocument/2006/relationships" r:id="rId1"/>
        </xdr:cNvPr>
        <xdr:cNvSpPr/>
      </xdr:nvSpPr>
      <xdr:spPr>
        <a:xfrm>
          <a:off x="11149853" y="100853"/>
          <a:ext cx="3339353" cy="1053353"/>
        </a:xfrm>
        <a:prstGeom prst="wedgeRoundRectCallout">
          <a:avLst>
            <a:gd name="adj1" fmla="val -45730"/>
            <a:gd name="adj2" fmla="val 642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事業計画書の書き方</a:t>
          </a:r>
          <a:endParaRPr kumimoji="1" lang="en-US" altLang="ja-JP" sz="1800"/>
        </a:p>
        <a:p>
          <a:pPr algn="l"/>
          <a:r>
            <a:rPr kumimoji="1" lang="ja-JP" altLang="en-US" sz="1800"/>
            <a:t>クリックしてください！！</a:t>
          </a:r>
          <a:endParaRPr kumimoji="1" lang="en-US" altLang="ja-JP" sz="1800"/>
        </a:p>
        <a:p>
          <a:pPr algn="l"/>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1247775</xdr:colOff>
      <xdr:row>3</xdr:row>
      <xdr:rowOff>180976</xdr:rowOff>
    </xdr:from>
    <xdr:to>
      <xdr:col>7</xdr:col>
      <xdr:colOff>390525</xdr:colOff>
      <xdr:row>5</xdr:row>
      <xdr:rowOff>66675</xdr:rowOff>
    </xdr:to>
    <xdr:sp macro="" textlink="">
      <xdr:nvSpPr>
        <xdr:cNvPr id="2" name="角丸四角形吹き出し 1">
          <a:hlinkClick xmlns:r="http://schemas.openxmlformats.org/officeDocument/2006/relationships" r:id="rId1"/>
        </xdr:cNvPr>
        <xdr:cNvSpPr/>
      </xdr:nvSpPr>
      <xdr:spPr>
        <a:xfrm>
          <a:off x="9591675" y="1485901"/>
          <a:ext cx="1819275" cy="657224"/>
        </a:xfrm>
        <a:prstGeom prst="wedgeRoundRectCallout">
          <a:avLst>
            <a:gd name="adj1" fmla="val -33002"/>
            <a:gd name="adj2" fmla="val 8662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クリックしてください</a:t>
          </a:r>
          <a:endParaRPr kumimoji="1" lang="en-US" altLang="ja-JP" sz="1100"/>
        </a:p>
        <a:p>
          <a:pPr algn="l"/>
          <a:r>
            <a:rPr kumimoji="1" lang="ja-JP" altLang="en-US" sz="1100"/>
            <a:t>パッケージ一覧表</a:t>
          </a:r>
          <a:endParaRPr kumimoji="1" lang="en-US" altLang="ja-JP" sz="1100"/>
        </a:p>
        <a:p>
          <a:pPr algn="l"/>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4</xdr:row>
          <xdr:rowOff>161925</xdr:rowOff>
        </xdr:from>
        <xdr:to>
          <xdr:col>2</xdr:col>
          <xdr:colOff>504825</xdr:colOff>
          <xdr:row>4</xdr:row>
          <xdr:rowOff>390525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xdr:row>
          <xdr:rowOff>161925</xdr:rowOff>
        </xdr:from>
        <xdr:to>
          <xdr:col>2</xdr:col>
          <xdr:colOff>504825</xdr:colOff>
          <xdr:row>5</xdr:row>
          <xdr:rowOff>390525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xdr:row>
          <xdr:rowOff>161925</xdr:rowOff>
        </xdr:from>
        <xdr:to>
          <xdr:col>2</xdr:col>
          <xdr:colOff>504825</xdr:colOff>
          <xdr:row>6</xdr:row>
          <xdr:rowOff>390525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95250</xdr:rowOff>
        </xdr:from>
        <xdr:to>
          <xdr:col>2</xdr:col>
          <xdr:colOff>504825</xdr:colOff>
          <xdr:row>7</xdr:row>
          <xdr:rowOff>323850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8</xdr:row>
          <xdr:rowOff>104775</xdr:rowOff>
        </xdr:from>
        <xdr:to>
          <xdr:col>2</xdr:col>
          <xdr:colOff>514350</xdr:colOff>
          <xdr:row>8</xdr:row>
          <xdr:rowOff>333375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95250</xdr:rowOff>
        </xdr:from>
        <xdr:to>
          <xdr:col>2</xdr:col>
          <xdr:colOff>495300</xdr:colOff>
          <xdr:row>9</xdr:row>
          <xdr:rowOff>323850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10</xdr:row>
          <xdr:rowOff>85725</xdr:rowOff>
        </xdr:from>
        <xdr:to>
          <xdr:col>2</xdr:col>
          <xdr:colOff>504825</xdr:colOff>
          <xdr:row>10</xdr:row>
          <xdr:rowOff>314325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11</xdr:row>
          <xdr:rowOff>161925</xdr:rowOff>
        </xdr:from>
        <xdr:to>
          <xdr:col>2</xdr:col>
          <xdr:colOff>504825</xdr:colOff>
          <xdr:row>11</xdr:row>
          <xdr:rowOff>390525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12</xdr:row>
          <xdr:rowOff>95250</xdr:rowOff>
        </xdr:from>
        <xdr:to>
          <xdr:col>2</xdr:col>
          <xdr:colOff>504825</xdr:colOff>
          <xdr:row>12</xdr:row>
          <xdr:rowOff>323850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13</xdr:row>
          <xdr:rowOff>47625</xdr:rowOff>
        </xdr:from>
        <xdr:to>
          <xdr:col>2</xdr:col>
          <xdr:colOff>504825</xdr:colOff>
          <xdr:row>13</xdr:row>
          <xdr:rowOff>276225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14</xdr:row>
          <xdr:rowOff>85725</xdr:rowOff>
        </xdr:from>
        <xdr:to>
          <xdr:col>2</xdr:col>
          <xdr:colOff>504825</xdr:colOff>
          <xdr:row>14</xdr:row>
          <xdr:rowOff>314325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15</xdr:row>
          <xdr:rowOff>104775</xdr:rowOff>
        </xdr:from>
        <xdr:to>
          <xdr:col>2</xdr:col>
          <xdr:colOff>504825</xdr:colOff>
          <xdr:row>15</xdr:row>
          <xdr:rowOff>333375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16</xdr:row>
          <xdr:rowOff>95250</xdr:rowOff>
        </xdr:from>
        <xdr:to>
          <xdr:col>2</xdr:col>
          <xdr:colOff>495300</xdr:colOff>
          <xdr:row>16</xdr:row>
          <xdr:rowOff>323850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17</xdr:row>
          <xdr:rowOff>123825</xdr:rowOff>
        </xdr:from>
        <xdr:to>
          <xdr:col>2</xdr:col>
          <xdr:colOff>504825</xdr:colOff>
          <xdr:row>17</xdr:row>
          <xdr:rowOff>352425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161925</xdr:rowOff>
        </xdr:from>
        <xdr:to>
          <xdr:col>2</xdr:col>
          <xdr:colOff>504825</xdr:colOff>
          <xdr:row>18</xdr:row>
          <xdr:rowOff>390525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114300</xdr:colOff>
      <xdr:row>4</xdr:row>
      <xdr:rowOff>9525</xdr:rowOff>
    </xdr:from>
    <xdr:to>
      <xdr:col>3</xdr:col>
      <xdr:colOff>533400</xdr:colOff>
      <xdr:row>18</xdr:row>
      <xdr:rowOff>504825</xdr:rowOff>
    </xdr:to>
    <xdr:sp macro="" textlink="">
      <xdr:nvSpPr>
        <xdr:cNvPr id="17" name="テキスト ボックス 16"/>
        <xdr:cNvSpPr txBox="1"/>
      </xdr:nvSpPr>
      <xdr:spPr>
        <a:xfrm>
          <a:off x="9610725" y="1762125"/>
          <a:ext cx="419100" cy="7696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0" cap="none" spc="0">
              <a:ln w="0"/>
              <a:solidFill>
                <a:schemeClr val="tx1"/>
              </a:solidFill>
              <a:effectLst>
                <a:outerShdw blurRad="38100" dist="19050" dir="2700000" algn="tl" rotWithShape="0">
                  <a:schemeClr val="dk1">
                    <a:alpha val="40000"/>
                  </a:schemeClr>
                </a:outerShdw>
              </a:effectLst>
            </a:rPr>
            <a:t>こちらの事項を一つずつ確認してチェックしてください。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www.cells.co.jp/daityo-p/archives/8611" TargetMode="External"/><Relationship Id="rId16" Type="http://schemas.openxmlformats.org/officeDocument/2006/relationships/ctrlProp" Target="../ctrlProps/ctrlProp11.xml"/><Relationship Id="rId1" Type="http://schemas.openxmlformats.org/officeDocument/2006/relationships/hyperlink" Target="https://www.cells.co.jp/daityo-p/archives/8611"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9" Type="http://schemas.openxmlformats.org/officeDocument/2006/relationships/ctrlProp" Target="../ctrlProps/ctrlProp47.xml"/><Relationship Id="rId21" Type="http://schemas.openxmlformats.org/officeDocument/2006/relationships/ctrlProp" Target="../ctrlProps/ctrlProp29.xml"/><Relationship Id="rId34" Type="http://schemas.openxmlformats.org/officeDocument/2006/relationships/ctrlProp" Target="../ctrlProps/ctrlProp42.xml"/><Relationship Id="rId42" Type="http://schemas.openxmlformats.org/officeDocument/2006/relationships/ctrlProp" Target="../ctrlProps/ctrlProp50.xml"/><Relationship Id="rId47" Type="http://schemas.openxmlformats.org/officeDocument/2006/relationships/ctrlProp" Target="../ctrlProps/ctrlProp55.xml"/><Relationship Id="rId50" Type="http://schemas.openxmlformats.org/officeDocument/2006/relationships/ctrlProp" Target="../ctrlProps/ctrlProp58.xml"/><Relationship Id="rId55" Type="http://schemas.openxmlformats.org/officeDocument/2006/relationships/ctrlProp" Target="../ctrlProps/ctrlProp63.xml"/><Relationship Id="rId63" Type="http://schemas.openxmlformats.org/officeDocument/2006/relationships/ctrlProp" Target="../ctrlProps/ctrlProp71.xml"/><Relationship Id="rId68" Type="http://schemas.openxmlformats.org/officeDocument/2006/relationships/ctrlProp" Target="../ctrlProps/ctrlProp76.xml"/><Relationship Id="rId7" Type="http://schemas.openxmlformats.org/officeDocument/2006/relationships/ctrlProp" Target="../ctrlProps/ctrlProp15.xml"/><Relationship Id="rId71" Type="http://schemas.openxmlformats.org/officeDocument/2006/relationships/ctrlProp" Target="../ctrlProps/ctrlProp79.xml"/><Relationship Id="rId2" Type="http://schemas.openxmlformats.org/officeDocument/2006/relationships/hyperlink" Target="https://www.cells.co.jp/daityo-p/archives/8611" TargetMode="External"/><Relationship Id="rId16" Type="http://schemas.openxmlformats.org/officeDocument/2006/relationships/ctrlProp" Target="../ctrlProps/ctrlProp24.xml"/><Relationship Id="rId29" Type="http://schemas.openxmlformats.org/officeDocument/2006/relationships/ctrlProp" Target="../ctrlProps/ctrlProp37.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40" Type="http://schemas.openxmlformats.org/officeDocument/2006/relationships/ctrlProp" Target="../ctrlProps/ctrlProp48.xml"/><Relationship Id="rId45" Type="http://schemas.openxmlformats.org/officeDocument/2006/relationships/ctrlProp" Target="../ctrlProps/ctrlProp53.xml"/><Relationship Id="rId53" Type="http://schemas.openxmlformats.org/officeDocument/2006/relationships/ctrlProp" Target="../ctrlProps/ctrlProp61.xml"/><Relationship Id="rId58" Type="http://schemas.openxmlformats.org/officeDocument/2006/relationships/ctrlProp" Target="../ctrlProps/ctrlProp66.xml"/><Relationship Id="rId66" Type="http://schemas.openxmlformats.org/officeDocument/2006/relationships/ctrlProp" Target="../ctrlProps/ctrlProp74.xml"/><Relationship Id="rId5" Type="http://schemas.openxmlformats.org/officeDocument/2006/relationships/drawing" Target="../drawings/drawing2.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49" Type="http://schemas.openxmlformats.org/officeDocument/2006/relationships/ctrlProp" Target="../ctrlProps/ctrlProp57.xml"/><Relationship Id="rId57" Type="http://schemas.openxmlformats.org/officeDocument/2006/relationships/ctrlProp" Target="../ctrlProps/ctrlProp65.xml"/><Relationship Id="rId61" Type="http://schemas.openxmlformats.org/officeDocument/2006/relationships/ctrlProp" Target="../ctrlProps/ctrlProp69.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4" Type="http://schemas.openxmlformats.org/officeDocument/2006/relationships/ctrlProp" Target="../ctrlProps/ctrlProp52.xml"/><Relationship Id="rId52" Type="http://schemas.openxmlformats.org/officeDocument/2006/relationships/ctrlProp" Target="../ctrlProps/ctrlProp60.xml"/><Relationship Id="rId60" Type="http://schemas.openxmlformats.org/officeDocument/2006/relationships/ctrlProp" Target="../ctrlProps/ctrlProp68.xml"/><Relationship Id="rId65" Type="http://schemas.openxmlformats.org/officeDocument/2006/relationships/ctrlProp" Target="../ctrlProps/ctrlProp73.xml"/><Relationship Id="rId73" Type="http://schemas.openxmlformats.org/officeDocument/2006/relationships/ctrlProp" Target="../ctrlProps/ctrlProp81.xml"/><Relationship Id="rId4" Type="http://schemas.openxmlformats.org/officeDocument/2006/relationships/hyperlink" Target="https://www.service-design.jp/" TargetMode="Externa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43" Type="http://schemas.openxmlformats.org/officeDocument/2006/relationships/ctrlProp" Target="../ctrlProps/ctrlProp51.xml"/><Relationship Id="rId48" Type="http://schemas.openxmlformats.org/officeDocument/2006/relationships/ctrlProp" Target="../ctrlProps/ctrlProp56.xml"/><Relationship Id="rId56" Type="http://schemas.openxmlformats.org/officeDocument/2006/relationships/ctrlProp" Target="../ctrlProps/ctrlProp64.xml"/><Relationship Id="rId64" Type="http://schemas.openxmlformats.org/officeDocument/2006/relationships/ctrlProp" Target="../ctrlProps/ctrlProp72.xml"/><Relationship Id="rId69" Type="http://schemas.openxmlformats.org/officeDocument/2006/relationships/ctrlProp" Target="../ctrlProps/ctrlProp77.xml"/><Relationship Id="rId8" Type="http://schemas.openxmlformats.org/officeDocument/2006/relationships/ctrlProp" Target="../ctrlProps/ctrlProp16.xml"/><Relationship Id="rId51" Type="http://schemas.openxmlformats.org/officeDocument/2006/relationships/ctrlProp" Target="../ctrlProps/ctrlProp59.xml"/><Relationship Id="rId72" Type="http://schemas.openxmlformats.org/officeDocument/2006/relationships/ctrlProp" Target="../ctrlProps/ctrlProp80.xml"/><Relationship Id="rId3" Type="http://schemas.openxmlformats.org/officeDocument/2006/relationships/hyperlink" Target="https://www.service-design.jp/about/" TargetMode="Externa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46" Type="http://schemas.openxmlformats.org/officeDocument/2006/relationships/ctrlProp" Target="../ctrlProps/ctrlProp54.xml"/><Relationship Id="rId59" Type="http://schemas.openxmlformats.org/officeDocument/2006/relationships/ctrlProp" Target="../ctrlProps/ctrlProp67.xml"/><Relationship Id="rId67" Type="http://schemas.openxmlformats.org/officeDocument/2006/relationships/ctrlProp" Target="../ctrlProps/ctrlProp75.xml"/><Relationship Id="rId20" Type="http://schemas.openxmlformats.org/officeDocument/2006/relationships/ctrlProp" Target="../ctrlProps/ctrlProp28.xml"/><Relationship Id="rId41" Type="http://schemas.openxmlformats.org/officeDocument/2006/relationships/ctrlProp" Target="../ctrlProps/ctrlProp49.xml"/><Relationship Id="rId54" Type="http://schemas.openxmlformats.org/officeDocument/2006/relationships/ctrlProp" Target="../ctrlProps/ctrlProp62.xml"/><Relationship Id="rId62" Type="http://schemas.openxmlformats.org/officeDocument/2006/relationships/ctrlProp" Target="../ctrlProps/ctrlProp70.xml"/><Relationship Id="rId70" Type="http://schemas.openxmlformats.org/officeDocument/2006/relationships/ctrlProp" Target="../ctrlProps/ctrlProp78.xml"/><Relationship Id="rId1" Type="http://schemas.openxmlformats.org/officeDocument/2006/relationships/hyperlink" Target="https://www.cells.co.jp/daityo-p/archives/8611" TargetMode="External"/><Relationship Id="rId6"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cells.co.jp/daityo-p/archives/8611" TargetMode="External"/><Relationship Id="rId1" Type="http://schemas.openxmlformats.org/officeDocument/2006/relationships/hyperlink" Target="https://www.cells.co.jp/daityo-p/archives/8611" TargetMode="Externa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18" Type="http://schemas.openxmlformats.org/officeDocument/2006/relationships/ctrlProp" Target="../ctrlProps/ctrlProp95.xml"/><Relationship Id="rId3" Type="http://schemas.openxmlformats.org/officeDocument/2006/relationships/drawing" Target="../drawings/drawing4.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 Type="http://schemas.openxmlformats.org/officeDocument/2006/relationships/hyperlink" Target="https://www.cells.co.jp/daityo-p/archives/8611" TargetMode="External"/><Relationship Id="rId16" Type="http://schemas.openxmlformats.org/officeDocument/2006/relationships/ctrlProp" Target="../ctrlProps/ctrlProp93.xml"/><Relationship Id="rId1" Type="http://schemas.openxmlformats.org/officeDocument/2006/relationships/hyperlink" Target="https://www.cells.co.jp/daityo-p/archives/8611" TargetMode="External"/><Relationship Id="rId6" Type="http://schemas.openxmlformats.org/officeDocument/2006/relationships/ctrlProp" Target="../ctrlProps/ctrlProp83.xml"/><Relationship Id="rId11" Type="http://schemas.openxmlformats.org/officeDocument/2006/relationships/ctrlProp" Target="../ctrlProps/ctrlProp88.xml"/><Relationship Id="rId5" Type="http://schemas.openxmlformats.org/officeDocument/2006/relationships/ctrlProp" Target="../ctrlProps/ctrlProp82.xml"/><Relationship Id="rId15" Type="http://schemas.openxmlformats.org/officeDocument/2006/relationships/ctrlProp" Target="../ctrlProps/ctrlProp92.xml"/><Relationship Id="rId10" Type="http://schemas.openxmlformats.org/officeDocument/2006/relationships/ctrlProp" Target="../ctrlProps/ctrlProp87.xml"/><Relationship Id="rId19" Type="http://schemas.openxmlformats.org/officeDocument/2006/relationships/ctrlProp" Target="../ctrlProps/ctrlProp96.xml"/><Relationship Id="rId4" Type="http://schemas.openxmlformats.org/officeDocument/2006/relationships/vmlDrawing" Target="../drawings/vmlDrawing3.vml"/><Relationship Id="rId9" Type="http://schemas.openxmlformats.org/officeDocument/2006/relationships/ctrlProp" Target="../ctrlProps/ctrlProp86.xml"/><Relationship Id="rId14" Type="http://schemas.openxmlformats.org/officeDocument/2006/relationships/ctrlProp" Target="../ctrlProps/ctrlProp9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46"/>
  <sheetViews>
    <sheetView zoomScale="85" zoomScaleNormal="85" workbookViewId="0">
      <pane ySplit="3" topLeftCell="A4" activePane="bottomLeft" state="frozen"/>
      <selection pane="bottomLeft" activeCell="A5" sqref="A5:G5"/>
    </sheetView>
  </sheetViews>
  <sheetFormatPr defaultRowHeight="18.75"/>
  <cols>
    <col min="1" max="1" width="31.25" customWidth="1"/>
    <col min="2" max="2" width="12.125" style="8" customWidth="1"/>
    <col min="3" max="3" width="15.25" customWidth="1"/>
    <col min="4" max="4" width="39.875" customWidth="1"/>
    <col min="5" max="5" width="27.25" customWidth="1"/>
    <col min="6" max="6" width="13.25" customWidth="1"/>
    <col min="7" max="7" width="11.875" customWidth="1"/>
  </cols>
  <sheetData>
    <row r="1" spans="1:12" ht="51" customHeight="1">
      <c r="A1" s="117" t="s">
        <v>105</v>
      </c>
      <c r="B1" s="117"/>
      <c r="C1" s="117"/>
      <c r="D1" s="117"/>
      <c r="E1" s="117"/>
      <c r="F1" s="117"/>
      <c r="G1" s="117"/>
      <c r="H1" s="4"/>
      <c r="I1" s="4"/>
      <c r="J1" s="4"/>
      <c r="K1" s="4"/>
      <c r="L1" s="4"/>
    </row>
    <row r="2" spans="1:12" s="10" customFormat="1" ht="27" customHeight="1">
      <c r="A2" s="92" t="s">
        <v>20</v>
      </c>
      <c r="B2" s="92"/>
      <c r="C2" s="92"/>
      <c r="D2" s="92"/>
      <c r="E2" s="92"/>
      <c r="F2" s="92"/>
      <c r="G2" s="92"/>
      <c r="H2" s="11"/>
      <c r="I2" s="11"/>
      <c r="J2" s="11"/>
      <c r="K2" s="11"/>
      <c r="L2" s="11"/>
    </row>
    <row r="3" spans="1:12" s="10" customFormat="1" ht="25.5" customHeight="1">
      <c r="A3" s="92" t="s">
        <v>21</v>
      </c>
      <c r="B3" s="92"/>
      <c r="C3" s="92"/>
      <c r="D3" s="92"/>
      <c r="E3" s="92"/>
      <c r="F3" s="92"/>
      <c r="G3" s="92"/>
      <c r="H3" s="11"/>
      <c r="I3" s="11"/>
      <c r="J3" s="11"/>
      <c r="K3" s="11"/>
      <c r="L3" s="11"/>
    </row>
    <row r="4" spans="1:12" s="10" customFormat="1" ht="25.5" customHeight="1">
      <c r="A4" s="91" t="s">
        <v>94</v>
      </c>
      <c r="B4" s="92"/>
      <c r="C4" s="92"/>
      <c r="D4" s="92"/>
      <c r="E4" s="92"/>
      <c r="F4" s="92"/>
      <c r="G4" s="92"/>
      <c r="H4" s="11"/>
      <c r="I4" s="11"/>
      <c r="J4" s="11"/>
      <c r="K4" s="11"/>
      <c r="L4" s="11"/>
    </row>
    <row r="5" spans="1:12" ht="35.25">
      <c r="A5" s="124" t="s">
        <v>0</v>
      </c>
      <c r="B5" s="124"/>
      <c r="C5" s="124"/>
      <c r="D5" s="124"/>
      <c r="E5" s="124"/>
      <c r="F5" s="124"/>
      <c r="G5" s="124"/>
    </row>
    <row r="6" spans="1:12" ht="29.25" customHeight="1">
      <c r="A6" s="2" t="s">
        <v>139</v>
      </c>
      <c r="B6" s="99"/>
      <c r="C6" s="99"/>
      <c r="D6" s="99"/>
      <c r="E6" s="99"/>
      <c r="F6" s="99"/>
      <c r="G6" s="99"/>
    </row>
    <row r="7" spans="1:12">
      <c r="A7" s="97" t="s">
        <v>1</v>
      </c>
      <c r="B7" s="97"/>
      <c r="C7" s="97"/>
      <c r="D7" s="97"/>
      <c r="E7" s="97"/>
      <c r="F7" s="97"/>
      <c r="G7" s="97"/>
    </row>
    <row r="8" spans="1:12" ht="24.75" customHeight="1">
      <c r="A8" s="3" t="s">
        <v>26</v>
      </c>
      <c r="B8" s="103"/>
      <c r="C8" s="103"/>
      <c r="D8" s="103"/>
      <c r="E8" s="103"/>
      <c r="F8" s="103"/>
      <c r="G8" s="103"/>
    </row>
    <row r="9" spans="1:12" ht="27" customHeight="1">
      <c r="A9" s="2" t="s">
        <v>27</v>
      </c>
      <c r="B9" s="103"/>
      <c r="C9" s="103"/>
      <c r="D9" s="103"/>
      <c r="E9" s="103"/>
      <c r="F9" s="103"/>
      <c r="G9" s="103"/>
    </row>
    <row r="10" spans="1:12" ht="42.75" customHeight="1">
      <c r="A10" s="3" t="s">
        <v>24</v>
      </c>
      <c r="B10" s="123"/>
      <c r="C10" s="123"/>
      <c r="D10" s="123"/>
      <c r="E10" s="3" t="s">
        <v>23</v>
      </c>
      <c r="F10" s="96"/>
      <c r="G10" s="96"/>
    </row>
    <row r="11" spans="1:12" ht="24" customHeight="1">
      <c r="A11" s="98" t="s">
        <v>25</v>
      </c>
      <c r="B11" s="7" t="s">
        <v>2</v>
      </c>
      <c r="C11" s="101" t="s">
        <v>3</v>
      </c>
      <c r="D11" s="101"/>
      <c r="E11" s="101"/>
      <c r="F11" s="101"/>
      <c r="G11" s="101"/>
    </row>
    <row r="12" spans="1:12" ht="29.25" customHeight="1">
      <c r="A12" s="98"/>
      <c r="B12" s="122"/>
      <c r="C12" s="122"/>
      <c r="D12" s="122"/>
      <c r="E12" s="122"/>
      <c r="F12" s="122"/>
      <c r="G12" s="122"/>
    </row>
    <row r="13" spans="1:12" ht="29.25" customHeight="1">
      <c r="A13" s="100" t="s">
        <v>4</v>
      </c>
      <c r="B13" s="7" t="s">
        <v>5</v>
      </c>
      <c r="C13" s="102"/>
      <c r="D13" s="102"/>
      <c r="E13" s="102"/>
      <c r="F13" s="102"/>
      <c r="G13" s="102"/>
    </row>
    <row r="14" spans="1:12" ht="29.25" customHeight="1">
      <c r="A14" s="100"/>
      <c r="B14" s="101"/>
      <c r="C14" s="101"/>
      <c r="D14" s="101"/>
      <c r="E14" s="101"/>
      <c r="F14" s="101"/>
      <c r="G14" s="101"/>
    </row>
    <row r="15" spans="1:12" ht="30" customHeight="1">
      <c r="A15" s="2" t="s">
        <v>6</v>
      </c>
      <c r="B15" s="120"/>
      <c r="C15" s="120"/>
      <c r="D15" s="120"/>
      <c r="E15" s="120"/>
      <c r="F15" s="120"/>
      <c r="G15" s="120"/>
    </row>
    <row r="16" spans="1:12" ht="27.75" customHeight="1">
      <c r="A16" s="100" t="s">
        <v>7</v>
      </c>
      <c r="B16" s="7" t="s">
        <v>8</v>
      </c>
      <c r="C16" s="121"/>
      <c r="D16" s="121"/>
      <c r="E16" s="93" t="s">
        <v>22</v>
      </c>
      <c r="F16" s="94"/>
      <c r="G16" s="95"/>
    </row>
    <row r="17" spans="1:7" ht="27.75" customHeight="1">
      <c r="A17" s="100"/>
      <c r="B17" s="7" t="s">
        <v>2</v>
      </c>
      <c r="C17" s="101"/>
      <c r="D17" s="101"/>
      <c r="E17" s="101"/>
      <c r="F17" s="101"/>
      <c r="G17" s="101"/>
    </row>
    <row r="18" spans="1:7" ht="29.25" customHeight="1">
      <c r="A18" s="100"/>
      <c r="B18" s="7" t="s">
        <v>9</v>
      </c>
      <c r="C18" s="101"/>
      <c r="D18" s="101"/>
      <c r="E18" s="101"/>
      <c r="F18" s="101"/>
      <c r="G18" s="101"/>
    </row>
    <row r="19" spans="1:7" ht="37.5">
      <c r="A19" s="3" t="s">
        <v>10</v>
      </c>
      <c r="B19" s="103"/>
      <c r="C19" s="103"/>
      <c r="D19" s="103"/>
      <c r="E19" s="103"/>
      <c r="F19" s="103"/>
      <c r="G19" s="103"/>
    </row>
    <row r="20" spans="1:7" ht="60.75" customHeight="1">
      <c r="A20" s="2" t="s">
        <v>11</v>
      </c>
      <c r="B20" s="118"/>
      <c r="C20" s="119"/>
      <c r="D20" s="69" t="s">
        <v>144</v>
      </c>
      <c r="E20" s="2" t="s">
        <v>12</v>
      </c>
      <c r="F20" s="105"/>
      <c r="G20" s="105"/>
    </row>
    <row r="21" spans="1:7" ht="27" customHeight="1">
      <c r="A21" s="2" t="s">
        <v>13</v>
      </c>
      <c r="B21" s="103"/>
      <c r="C21" s="103"/>
      <c r="D21" s="103"/>
      <c r="E21" s="103"/>
      <c r="F21" s="103"/>
      <c r="G21" s="103"/>
    </row>
    <row r="22" spans="1:7" ht="27" customHeight="1">
      <c r="A22" s="2" t="s">
        <v>14</v>
      </c>
      <c r="B22" s="104"/>
      <c r="C22" s="104"/>
      <c r="D22" s="104"/>
      <c r="E22" s="104"/>
      <c r="F22" s="104"/>
      <c r="G22" s="104"/>
    </row>
    <row r="23" spans="1:7" ht="30" customHeight="1">
      <c r="A23" s="98" t="s">
        <v>15</v>
      </c>
      <c r="B23" s="7" t="s">
        <v>16</v>
      </c>
      <c r="C23" s="107"/>
      <c r="D23" s="107"/>
      <c r="E23" s="107"/>
      <c r="F23" s="107"/>
      <c r="G23" s="107"/>
    </row>
    <row r="24" spans="1:7" ht="27" customHeight="1">
      <c r="A24" s="98"/>
      <c r="B24" s="7" t="s">
        <v>2</v>
      </c>
      <c r="C24" s="101"/>
      <c r="D24" s="101"/>
      <c r="E24" s="101"/>
      <c r="F24" s="101"/>
      <c r="G24" s="101"/>
    </row>
    <row r="25" spans="1:7" ht="30.75" customHeight="1">
      <c r="A25" s="98"/>
      <c r="B25" s="7" t="s">
        <v>9</v>
      </c>
      <c r="C25" s="101"/>
      <c r="D25" s="101"/>
      <c r="E25" s="101"/>
      <c r="F25" s="101"/>
      <c r="G25" s="101"/>
    </row>
    <row r="26" spans="1:7" ht="34.5" customHeight="1">
      <c r="A26" s="98"/>
      <c r="B26" s="7" t="s">
        <v>17</v>
      </c>
      <c r="C26" s="102"/>
      <c r="D26" s="102"/>
      <c r="E26" s="102"/>
      <c r="F26" s="102"/>
      <c r="G26" s="102"/>
    </row>
    <row r="27" spans="1:7" ht="34.5" customHeight="1">
      <c r="A27" s="98"/>
      <c r="B27" s="7" t="s">
        <v>18</v>
      </c>
      <c r="C27" s="101"/>
      <c r="D27" s="101"/>
      <c r="E27" s="101"/>
      <c r="F27" s="101"/>
      <c r="G27" s="101"/>
    </row>
    <row r="28" spans="1:7">
      <c r="A28" s="106" t="s">
        <v>19</v>
      </c>
      <c r="B28" s="106"/>
      <c r="C28" s="106"/>
      <c r="D28" s="106"/>
      <c r="E28" s="106"/>
      <c r="F28" s="106"/>
      <c r="G28" s="106"/>
    </row>
    <row r="29" spans="1:7">
      <c r="A29" s="108" t="s">
        <v>140</v>
      </c>
      <c r="B29" s="109"/>
      <c r="C29" s="109"/>
      <c r="D29" s="109"/>
      <c r="E29" s="109"/>
      <c r="F29" s="109"/>
      <c r="G29" s="110"/>
    </row>
    <row r="30" spans="1:7">
      <c r="A30" s="111"/>
      <c r="B30" s="112"/>
      <c r="C30" s="112"/>
      <c r="D30" s="112"/>
      <c r="E30" s="112"/>
      <c r="F30" s="112"/>
      <c r="G30" s="113"/>
    </row>
    <row r="31" spans="1:7">
      <c r="A31" s="111"/>
      <c r="B31" s="112"/>
      <c r="C31" s="112"/>
      <c r="D31" s="112"/>
      <c r="E31" s="112"/>
      <c r="F31" s="112"/>
      <c r="G31" s="113"/>
    </row>
    <row r="32" spans="1:7">
      <c r="A32" s="111"/>
      <c r="B32" s="112"/>
      <c r="C32" s="112"/>
      <c r="D32" s="112"/>
      <c r="E32" s="112"/>
      <c r="F32" s="112"/>
      <c r="G32" s="113"/>
    </row>
    <row r="33" spans="1:7">
      <c r="A33" s="111"/>
      <c r="B33" s="112"/>
      <c r="C33" s="112"/>
      <c r="D33" s="112"/>
      <c r="E33" s="112"/>
      <c r="F33" s="112"/>
      <c r="G33" s="113"/>
    </row>
    <row r="34" spans="1:7">
      <c r="A34" s="111"/>
      <c r="B34" s="112"/>
      <c r="C34" s="112"/>
      <c r="D34" s="112"/>
      <c r="E34" s="112"/>
      <c r="F34" s="112"/>
      <c r="G34" s="113"/>
    </row>
    <row r="35" spans="1:7">
      <c r="A35" s="111"/>
      <c r="B35" s="112"/>
      <c r="C35" s="112"/>
      <c r="D35" s="112"/>
      <c r="E35" s="112"/>
      <c r="F35" s="112"/>
      <c r="G35" s="113"/>
    </row>
    <row r="36" spans="1:7">
      <c r="A36" s="111"/>
      <c r="B36" s="112"/>
      <c r="C36" s="112"/>
      <c r="D36" s="112"/>
      <c r="E36" s="112"/>
      <c r="F36" s="112"/>
      <c r="G36" s="113"/>
    </row>
    <row r="37" spans="1:7">
      <c r="A37" s="111"/>
      <c r="B37" s="112"/>
      <c r="C37" s="112"/>
      <c r="D37" s="112"/>
      <c r="E37" s="112"/>
      <c r="F37" s="112"/>
      <c r="G37" s="113"/>
    </row>
    <row r="38" spans="1:7">
      <c r="A38" s="111"/>
      <c r="B38" s="112"/>
      <c r="C38" s="112"/>
      <c r="D38" s="112"/>
      <c r="E38" s="112"/>
      <c r="F38" s="112"/>
      <c r="G38" s="113"/>
    </row>
    <row r="39" spans="1:7">
      <c r="A39" s="111"/>
      <c r="B39" s="112"/>
      <c r="C39" s="112"/>
      <c r="D39" s="112"/>
      <c r="E39" s="112"/>
      <c r="F39" s="112"/>
      <c r="G39" s="113"/>
    </row>
    <row r="40" spans="1:7">
      <c r="A40" s="111"/>
      <c r="B40" s="112"/>
      <c r="C40" s="112"/>
      <c r="D40" s="112"/>
      <c r="E40" s="112"/>
      <c r="F40" s="112"/>
      <c r="G40" s="113"/>
    </row>
    <row r="41" spans="1:7">
      <c r="A41" s="111"/>
      <c r="B41" s="112"/>
      <c r="C41" s="112"/>
      <c r="D41" s="112"/>
      <c r="E41" s="112"/>
      <c r="F41" s="112"/>
      <c r="G41" s="113"/>
    </row>
    <row r="42" spans="1:7">
      <c r="A42" s="114"/>
      <c r="B42" s="115"/>
      <c r="C42" s="115"/>
      <c r="D42" s="115"/>
      <c r="E42" s="115"/>
      <c r="F42" s="115"/>
      <c r="G42" s="116"/>
    </row>
    <row r="44" spans="1:7" ht="29.25" customHeight="1">
      <c r="A44" s="84" t="s">
        <v>141</v>
      </c>
    </row>
    <row r="45" spans="1:7" ht="25.5">
      <c r="A45" s="85" t="s">
        <v>142</v>
      </c>
    </row>
    <row r="46" spans="1:7" ht="25.5">
      <c r="A46" s="85" t="s">
        <v>143</v>
      </c>
    </row>
  </sheetData>
  <mergeCells count="36">
    <mergeCell ref="A29:G42"/>
    <mergeCell ref="A1:G1"/>
    <mergeCell ref="B20:C20"/>
    <mergeCell ref="B9:G9"/>
    <mergeCell ref="B15:G15"/>
    <mergeCell ref="C17:G17"/>
    <mergeCell ref="C16:D16"/>
    <mergeCell ref="B8:G8"/>
    <mergeCell ref="B12:G12"/>
    <mergeCell ref="B10:D10"/>
    <mergeCell ref="B14:G14"/>
    <mergeCell ref="A5:G5"/>
    <mergeCell ref="A13:A14"/>
    <mergeCell ref="A2:G2"/>
    <mergeCell ref="A3:G3"/>
    <mergeCell ref="C11:G11"/>
    <mergeCell ref="B19:G19"/>
    <mergeCell ref="B21:G21"/>
    <mergeCell ref="B22:G22"/>
    <mergeCell ref="F20:G20"/>
    <mergeCell ref="A28:G28"/>
    <mergeCell ref="C24:G24"/>
    <mergeCell ref="C25:G25"/>
    <mergeCell ref="C26:G26"/>
    <mergeCell ref="C27:G27"/>
    <mergeCell ref="A23:A27"/>
    <mergeCell ref="C23:G23"/>
    <mergeCell ref="A4:G4"/>
    <mergeCell ref="E16:G16"/>
    <mergeCell ref="F10:G10"/>
    <mergeCell ref="A7:G7"/>
    <mergeCell ref="A11:A12"/>
    <mergeCell ref="B6:G6"/>
    <mergeCell ref="A16:A18"/>
    <mergeCell ref="C18:G18"/>
    <mergeCell ref="C13:G13"/>
  </mergeCells>
  <phoneticPr fontId="2"/>
  <hyperlinks>
    <hyperlink ref="A2" r:id="rId1" display="よくあるご質問（中小企業庁）"/>
    <hyperlink ref="A3" r:id="rId2" display="よくあるご質問（中小企業庁）"/>
  </hyperlinks>
  <pageMargins left="0.7" right="0.7" top="0.75" bottom="0.75" header="0.3" footer="0.3"/>
  <pageSetup paperSize="9" orientation="portrait" verticalDpi="0" r:id="rId3"/>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1</xdr:col>
                    <xdr:colOff>28575</xdr:colOff>
                    <xdr:row>7</xdr:row>
                    <xdr:rowOff>9525</xdr:rowOff>
                  </from>
                  <to>
                    <xdr:col>3</xdr:col>
                    <xdr:colOff>1095375</xdr:colOff>
                    <xdr:row>7</xdr:row>
                    <xdr:rowOff>257175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xdr:col>
                    <xdr:colOff>723900</xdr:colOff>
                    <xdr:row>7</xdr:row>
                    <xdr:rowOff>19050</xdr:rowOff>
                  </from>
                  <to>
                    <xdr:col>3</xdr:col>
                    <xdr:colOff>1857375</xdr:colOff>
                    <xdr:row>7</xdr:row>
                    <xdr:rowOff>247650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xdr:col>
                    <xdr:colOff>38100</xdr:colOff>
                    <xdr:row>18</xdr:row>
                    <xdr:rowOff>104775</xdr:rowOff>
                  </from>
                  <to>
                    <xdr:col>3</xdr:col>
                    <xdr:colOff>228600</xdr:colOff>
                    <xdr:row>18</xdr:row>
                    <xdr:rowOff>352425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38100</xdr:colOff>
                    <xdr:row>8</xdr:row>
                    <xdr:rowOff>57150</xdr:rowOff>
                  </from>
                  <to>
                    <xdr:col>3</xdr:col>
                    <xdr:colOff>2190750</xdr:colOff>
                    <xdr:row>8</xdr:row>
                    <xdr:rowOff>304800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1343025</xdr:colOff>
                    <xdr:row>8</xdr:row>
                    <xdr:rowOff>57150</xdr:rowOff>
                  </from>
                  <to>
                    <xdr:col>4</xdr:col>
                    <xdr:colOff>1457325</xdr:colOff>
                    <xdr:row>8</xdr:row>
                    <xdr:rowOff>304800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1885950</xdr:colOff>
                    <xdr:row>7</xdr:row>
                    <xdr:rowOff>28575</xdr:rowOff>
                  </from>
                  <to>
                    <xdr:col>3</xdr:col>
                    <xdr:colOff>3019425</xdr:colOff>
                    <xdr:row>7</xdr:row>
                    <xdr:rowOff>247650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xdr:col>
                    <xdr:colOff>2886075</xdr:colOff>
                    <xdr:row>7</xdr:row>
                    <xdr:rowOff>19050</xdr:rowOff>
                  </from>
                  <to>
                    <xdr:col>4</xdr:col>
                    <xdr:colOff>1800225</xdr:colOff>
                    <xdr:row>7</xdr:row>
                    <xdr:rowOff>257175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4</xdr:col>
                    <xdr:colOff>619125</xdr:colOff>
                    <xdr:row>18</xdr:row>
                    <xdr:rowOff>104775</xdr:rowOff>
                  </from>
                  <to>
                    <xdr:col>4</xdr:col>
                    <xdr:colOff>1304925</xdr:colOff>
                    <xdr:row>18</xdr:row>
                    <xdr:rowOff>361950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2895600</xdr:colOff>
                    <xdr:row>18</xdr:row>
                    <xdr:rowOff>104775</xdr:rowOff>
                  </from>
                  <to>
                    <xdr:col>4</xdr:col>
                    <xdr:colOff>514350</xdr:colOff>
                    <xdr:row>18</xdr:row>
                    <xdr:rowOff>371475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3</xdr:col>
                    <xdr:colOff>2028825</xdr:colOff>
                    <xdr:row>18</xdr:row>
                    <xdr:rowOff>104775</xdr:rowOff>
                  </from>
                  <to>
                    <xdr:col>3</xdr:col>
                    <xdr:colOff>2752725</xdr:colOff>
                    <xdr:row>18</xdr:row>
                    <xdr:rowOff>361950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3</xdr:col>
                    <xdr:colOff>1190625</xdr:colOff>
                    <xdr:row>18</xdr:row>
                    <xdr:rowOff>123825</xdr:rowOff>
                  </from>
                  <to>
                    <xdr:col>3</xdr:col>
                    <xdr:colOff>1971675</xdr:colOff>
                    <xdr:row>18</xdr:row>
                    <xdr:rowOff>342900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3</xdr:col>
                    <xdr:colOff>133350</xdr:colOff>
                    <xdr:row>18</xdr:row>
                    <xdr:rowOff>114300</xdr:rowOff>
                  </from>
                  <to>
                    <xdr:col>3</xdr:col>
                    <xdr:colOff>1266825</xdr:colOff>
                    <xdr:row>18</xdr:row>
                    <xdr:rowOff>342900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4</xdr:col>
                    <xdr:colOff>2000250</xdr:colOff>
                    <xdr:row>18</xdr:row>
                    <xdr:rowOff>104775</xdr:rowOff>
                  </from>
                  <to>
                    <xdr:col>5</xdr:col>
                    <xdr:colOff>609600</xdr:colOff>
                    <xdr:row>18</xdr:row>
                    <xdr:rowOff>361950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4</xdr:col>
                    <xdr:colOff>1266825</xdr:colOff>
                    <xdr:row>18</xdr:row>
                    <xdr:rowOff>104775</xdr:rowOff>
                  </from>
                  <to>
                    <xdr:col>4</xdr:col>
                    <xdr:colOff>1952625</xdr:colOff>
                    <xdr:row>18</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9"/>
  <sheetViews>
    <sheetView zoomScale="70" zoomScaleNormal="70" workbookViewId="0">
      <pane ySplit="3" topLeftCell="A4" activePane="bottomLeft" state="frozen"/>
      <selection activeCell="A2" sqref="A2:G2"/>
      <selection pane="bottomLeft" activeCell="G8" sqref="G8"/>
    </sheetView>
  </sheetViews>
  <sheetFormatPr defaultRowHeight="19.5"/>
  <cols>
    <col min="1" max="1" width="29" style="1" customWidth="1"/>
    <col min="2" max="2" width="17.875" customWidth="1"/>
    <col min="3" max="14" width="9.875" customWidth="1"/>
    <col min="15" max="15" width="51.375" style="88" customWidth="1"/>
  </cols>
  <sheetData>
    <row r="1" spans="1:15" s="1" customFormat="1" ht="51" customHeight="1">
      <c r="B1" s="117" t="s">
        <v>106</v>
      </c>
      <c r="C1" s="117"/>
      <c r="D1" s="117"/>
      <c r="E1" s="117"/>
      <c r="F1" s="117"/>
      <c r="G1" s="117"/>
      <c r="H1" s="117"/>
      <c r="I1" s="117"/>
      <c r="J1" s="117"/>
      <c r="K1" s="117"/>
      <c r="L1" s="117"/>
      <c r="M1" s="117"/>
      <c r="N1" s="117"/>
      <c r="O1" s="88"/>
    </row>
    <row r="2" spans="1:15" s="10" customFormat="1" ht="27" customHeight="1">
      <c r="B2" s="92" t="s">
        <v>20</v>
      </c>
      <c r="C2" s="92"/>
      <c r="D2" s="92"/>
      <c r="E2" s="92"/>
      <c r="F2" s="92"/>
      <c r="G2" s="92"/>
      <c r="H2" s="92"/>
      <c r="I2" s="92"/>
      <c r="J2" s="92"/>
      <c r="K2" s="92"/>
      <c r="L2" s="92"/>
      <c r="M2" s="92"/>
      <c r="N2" s="92"/>
      <c r="O2" s="88"/>
    </row>
    <row r="3" spans="1:15" s="10" customFormat="1" ht="25.5" customHeight="1">
      <c r="B3" s="92" t="s">
        <v>21</v>
      </c>
      <c r="C3" s="92"/>
      <c r="D3" s="92"/>
      <c r="E3" s="92"/>
      <c r="F3" s="92"/>
      <c r="G3" s="92"/>
      <c r="H3" s="92"/>
      <c r="I3" s="92"/>
      <c r="J3" s="92"/>
      <c r="K3" s="92"/>
      <c r="L3" s="92"/>
      <c r="M3" s="92"/>
      <c r="N3" s="92"/>
      <c r="O3" s="88"/>
    </row>
    <row r="4" spans="1:15" s="10" customFormat="1" ht="25.5" customHeight="1">
      <c r="A4" s="59"/>
      <c r="B4" s="140" t="s">
        <v>96</v>
      </c>
      <c r="C4" s="140"/>
      <c r="D4" s="140"/>
      <c r="E4" s="140"/>
      <c r="F4" s="140"/>
      <c r="G4" s="140"/>
      <c r="H4" s="140"/>
      <c r="I4" s="140"/>
      <c r="J4" s="140"/>
      <c r="K4" s="140"/>
      <c r="L4" s="140"/>
      <c r="M4" s="140"/>
      <c r="N4" s="140"/>
      <c r="O4" s="88"/>
    </row>
    <row r="5" spans="1:15" ht="35.25">
      <c r="B5" s="124" t="s">
        <v>28</v>
      </c>
      <c r="C5" s="124"/>
      <c r="D5" s="124"/>
      <c r="E5" s="124"/>
      <c r="F5" s="124"/>
      <c r="G5" s="124"/>
      <c r="H5" s="124"/>
      <c r="I5" s="124"/>
      <c r="J5" s="124"/>
      <c r="K5" s="124"/>
      <c r="L5" s="124"/>
      <c r="M5" s="124"/>
      <c r="N5" s="124"/>
    </row>
    <row r="6" spans="1:15" ht="24" customHeight="1">
      <c r="B6" s="61" t="s">
        <v>90</v>
      </c>
      <c r="C6" s="12"/>
      <c r="D6" s="12"/>
      <c r="E6" s="12"/>
      <c r="F6" s="13"/>
      <c r="G6" s="13"/>
      <c r="H6" s="13"/>
      <c r="I6" s="13"/>
      <c r="J6" s="13"/>
      <c r="K6" s="13"/>
      <c r="L6" s="13"/>
      <c r="M6" s="14"/>
      <c r="N6" s="9"/>
    </row>
    <row r="7" spans="1:15" ht="6.75" customHeight="1">
      <c r="B7" s="15"/>
      <c r="C7" s="16"/>
      <c r="D7" s="16"/>
      <c r="E7" s="16"/>
      <c r="F7" s="15"/>
      <c r="G7" s="15"/>
      <c r="H7" s="15"/>
      <c r="I7" s="15"/>
      <c r="J7" s="15"/>
      <c r="K7" s="15"/>
      <c r="L7" s="15"/>
      <c r="M7" s="17"/>
      <c r="N7" s="18"/>
    </row>
    <row r="8" spans="1:15">
      <c r="B8" s="19" t="s">
        <v>29</v>
      </c>
      <c r="C8" s="19"/>
      <c r="D8" s="19"/>
      <c r="E8" s="19"/>
      <c r="F8" s="19"/>
      <c r="G8" s="20"/>
      <c r="H8" s="20"/>
      <c r="I8" s="20"/>
      <c r="J8" s="20"/>
      <c r="K8" s="20"/>
      <c r="L8" s="20"/>
      <c r="M8" s="9"/>
      <c r="N8" s="9"/>
      <c r="O8" s="89" t="s">
        <v>146</v>
      </c>
    </row>
    <row r="9" spans="1:15" ht="42" customHeight="1">
      <c r="A9" s="191" t="s">
        <v>159</v>
      </c>
      <c r="B9" s="5" t="s">
        <v>30</v>
      </c>
      <c r="C9" s="130"/>
      <c r="D9" s="131"/>
      <c r="E9" s="131"/>
      <c r="F9" s="131"/>
      <c r="G9" s="131"/>
      <c r="H9" s="131"/>
      <c r="I9" s="131"/>
      <c r="J9" s="131"/>
      <c r="K9" s="131"/>
      <c r="L9" s="131"/>
      <c r="M9" s="131"/>
      <c r="N9" s="132"/>
      <c r="O9" s="88" t="s">
        <v>145</v>
      </c>
    </row>
    <row r="10" spans="1:15" ht="83.25" customHeight="1">
      <c r="A10" s="192"/>
      <c r="B10" s="169" t="s">
        <v>31</v>
      </c>
      <c r="C10" s="155"/>
      <c r="D10" s="144"/>
      <c r="E10" s="144"/>
      <c r="F10" s="144"/>
      <c r="G10" s="144"/>
      <c r="H10" s="144"/>
      <c r="I10" s="144"/>
      <c r="J10" s="144"/>
      <c r="K10" s="144"/>
      <c r="L10" s="144"/>
      <c r="M10" s="144"/>
      <c r="N10" s="145"/>
      <c r="O10" s="88" t="s">
        <v>147</v>
      </c>
    </row>
    <row r="11" spans="1:15" s="1" customFormat="1" ht="41.25" customHeight="1">
      <c r="A11" s="192"/>
      <c r="B11" s="170"/>
      <c r="C11" s="37"/>
      <c r="D11" s="179" t="s">
        <v>86</v>
      </c>
      <c r="E11" s="180"/>
      <c r="F11" s="180"/>
      <c r="G11" s="181" t="s">
        <v>85</v>
      </c>
      <c r="H11" s="181"/>
      <c r="I11" s="178"/>
      <c r="J11" s="178"/>
      <c r="K11" s="178"/>
      <c r="L11" s="178"/>
      <c r="M11" s="178"/>
      <c r="N11" s="38"/>
      <c r="O11" s="88"/>
    </row>
    <row r="12" spans="1:15" s="1" customFormat="1" ht="16.5" customHeight="1">
      <c r="A12" s="192"/>
      <c r="B12" s="171"/>
      <c r="C12" s="39"/>
      <c r="D12" s="40"/>
      <c r="E12" s="40"/>
      <c r="F12" s="40"/>
      <c r="G12" s="40"/>
      <c r="H12" s="41"/>
      <c r="I12" s="40"/>
      <c r="J12" s="40"/>
      <c r="K12" s="40"/>
      <c r="L12" s="40"/>
      <c r="M12" s="40"/>
      <c r="N12" s="42"/>
      <c r="O12" s="88"/>
    </row>
    <row r="13" spans="1:15" ht="81.75" customHeight="1">
      <c r="A13" s="192"/>
      <c r="B13" s="6" t="s">
        <v>32</v>
      </c>
      <c r="C13" s="175"/>
      <c r="D13" s="176"/>
      <c r="E13" s="176"/>
      <c r="F13" s="176"/>
      <c r="G13" s="176"/>
      <c r="H13" s="176"/>
      <c r="I13" s="176"/>
      <c r="J13" s="176"/>
      <c r="K13" s="176"/>
      <c r="L13" s="176"/>
      <c r="M13" s="176"/>
      <c r="N13" s="177"/>
      <c r="O13" s="88" t="s">
        <v>148</v>
      </c>
    </row>
    <row r="14" spans="1:15" ht="132.75" customHeight="1">
      <c r="B14" s="169" t="s">
        <v>150</v>
      </c>
      <c r="C14" s="197"/>
      <c r="D14" s="198"/>
      <c r="E14" s="198"/>
      <c r="F14" s="198"/>
      <c r="G14" s="198"/>
      <c r="H14" s="185" t="s">
        <v>151</v>
      </c>
      <c r="I14" s="186"/>
      <c r="J14" s="187"/>
      <c r="K14" s="45"/>
      <c r="L14" s="45"/>
      <c r="M14" s="45"/>
      <c r="N14" s="46"/>
      <c r="O14" s="88" t="s">
        <v>149</v>
      </c>
    </row>
    <row r="15" spans="1:15" s="1" customFormat="1" ht="38.25" customHeight="1">
      <c r="B15" s="170"/>
      <c r="C15" s="37"/>
      <c r="D15" s="199" t="s">
        <v>88</v>
      </c>
      <c r="E15" s="199"/>
      <c r="F15" s="199"/>
      <c r="G15" s="200"/>
      <c r="H15" s="188"/>
      <c r="I15" s="189"/>
      <c r="J15" s="190"/>
      <c r="K15" s="48"/>
      <c r="L15" s="199" t="s">
        <v>89</v>
      </c>
      <c r="M15" s="199"/>
      <c r="N15" s="200"/>
      <c r="O15" s="88"/>
    </row>
    <row r="16" spans="1:15" s="1" customFormat="1" ht="38.25" customHeight="1">
      <c r="B16" s="170"/>
      <c r="C16" s="47"/>
      <c r="D16" s="182"/>
      <c r="E16" s="183"/>
      <c r="F16" s="183"/>
      <c r="G16" s="183"/>
      <c r="H16" s="188"/>
      <c r="I16" s="189"/>
      <c r="J16" s="190"/>
      <c r="K16" s="38"/>
      <c r="L16" s="182"/>
      <c r="M16" s="183"/>
      <c r="N16" s="184"/>
      <c r="O16" s="88"/>
    </row>
    <row r="17" spans="2:15" ht="50.25" customHeight="1">
      <c r="B17" s="6" t="s">
        <v>32</v>
      </c>
      <c r="C17" s="137"/>
      <c r="D17" s="138"/>
      <c r="E17" s="138"/>
      <c r="F17" s="138"/>
      <c r="G17" s="138"/>
      <c r="H17" s="138"/>
      <c r="I17" s="138"/>
      <c r="J17" s="138"/>
      <c r="K17" s="138"/>
      <c r="L17" s="138"/>
      <c r="M17" s="138"/>
      <c r="N17" s="139"/>
      <c r="O17" s="88" t="s">
        <v>152</v>
      </c>
    </row>
    <row r="18" spans="2:15" ht="82.5" customHeight="1">
      <c r="B18" s="169" t="s">
        <v>33</v>
      </c>
      <c r="C18" s="193"/>
      <c r="D18" s="194"/>
      <c r="E18" s="194"/>
      <c r="F18" s="194"/>
      <c r="G18" s="194"/>
      <c r="H18" s="194"/>
      <c r="I18" s="194"/>
      <c r="J18" s="194"/>
      <c r="K18" s="51"/>
      <c r="L18" s="49"/>
      <c r="M18" s="49"/>
      <c r="N18" s="50"/>
      <c r="O18" s="88" t="s">
        <v>153</v>
      </c>
    </row>
    <row r="19" spans="2:15" s="1" customFormat="1" ht="36.75" customHeight="1">
      <c r="B19" s="171"/>
      <c r="C19" s="195"/>
      <c r="D19" s="196"/>
      <c r="E19" s="196"/>
      <c r="F19" s="196"/>
      <c r="G19" s="196"/>
      <c r="H19" s="196"/>
      <c r="I19" s="196"/>
      <c r="J19" s="196"/>
      <c r="K19" s="52"/>
      <c r="L19" s="158"/>
      <c r="M19" s="159"/>
      <c r="N19" s="160"/>
      <c r="O19" s="88"/>
    </row>
    <row r="20" spans="2:15" ht="84.75" customHeight="1">
      <c r="B20" s="53" t="s">
        <v>32</v>
      </c>
      <c r="C20" s="152"/>
      <c r="D20" s="153"/>
      <c r="E20" s="153"/>
      <c r="F20" s="153"/>
      <c r="G20" s="153"/>
      <c r="H20" s="153"/>
      <c r="I20" s="153"/>
      <c r="J20" s="153"/>
      <c r="K20" s="153"/>
      <c r="L20" s="153"/>
      <c r="M20" s="153"/>
      <c r="N20" s="154"/>
      <c r="O20" s="88" t="s">
        <v>154</v>
      </c>
    </row>
    <row r="21" spans="2:15" ht="39" customHeight="1">
      <c r="B21" s="169" t="s">
        <v>34</v>
      </c>
      <c r="C21" s="155"/>
      <c r="D21" s="144"/>
      <c r="E21" s="144"/>
      <c r="F21" s="144"/>
      <c r="G21" s="156"/>
      <c r="H21" s="156"/>
      <c r="I21" s="156"/>
      <c r="J21" s="156"/>
      <c r="K21" s="156"/>
      <c r="L21" s="156"/>
      <c r="M21" s="156"/>
      <c r="N21" s="157"/>
      <c r="O21" s="88" t="s">
        <v>155</v>
      </c>
    </row>
    <row r="22" spans="2:15" s="1" customFormat="1" ht="39" customHeight="1">
      <c r="B22" s="171"/>
      <c r="C22" s="62"/>
      <c r="D22" s="58"/>
      <c r="E22" s="58"/>
      <c r="F22" s="63"/>
      <c r="G22" s="158"/>
      <c r="H22" s="159"/>
      <c r="I22" s="159"/>
      <c r="J22" s="159"/>
      <c r="K22" s="172"/>
      <c r="L22" s="173"/>
      <c r="M22" s="173"/>
      <c r="N22" s="174"/>
      <c r="O22" s="88"/>
    </row>
    <row r="23" spans="2:15" ht="88.5" customHeight="1">
      <c r="B23" s="6" t="s">
        <v>32</v>
      </c>
      <c r="C23" s="137"/>
      <c r="D23" s="138"/>
      <c r="E23" s="138"/>
      <c r="F23" s="138"/>
      <c r="G23" s="138"/>
      <c r="H23" s="138"/>
      <c r="I23" s="138"/>
      <c r="J23" s="138"/>
      <c r="K23" s="138"/>
      <c r="L23" s="138"/>
      <c r="M23" s="138"/>
      <c r="N23" s="139"/>
      <c r="O23" s="88" t="s">
        <v>156</v>
      </c>
    </row>
    <row r="24" spans="2:15" ht="37.5" customHeight="1">
      <c r="B24" s="169" t="s">
        <v>35</v>
      </c>
      <c r="C24" s="161" t="s">
        <v>91</v>
      </c>
      <c r="D24" s="162"/>
      <c r="E24" s="143"/>
      <c r="F24" s="144"/>
      <c r="G24" s="144"/>
      <c r="H24" s="144"/>
      <c r="I24" s="144"/>
      <c r="J24" s="144"/>
      <c r="K24" s="144"/>
      <c r="L24" s="144"/>
      <c r="M24" s="144"/>
      <c r="N24" s="145"/>
    </row>
    <row r="25" spans="2:15" s="1" customFormat="1" ht="42.75" customHeight="1">
      <c r="B25" s="170"/>
      <c r="C25" s="163"/>
      <c r="D25" s="164"/>
      <c r="E25" s="57"/>
      <c r="F25" s="58"/>
      <c r="G25" s="58"/>
      <c r="H25" s="58"/>
      <c r="I25" s="58"/>
      <c r="J25" s="158"/>
      <c r="K25" s="159"/>
      <c r="L25" s="159"/>
      <c r="M25" s="159"/>
      <c r="N25" s="160"/>
      <c r="O25" s="88"/>
    </row>
    <row r="26" spans="2:15" ht="58.5" customHeight="1">
      <c r="B26" s="170"/>
      <c r="C26" s="165" t="s">
        <v>92</v>
      </c>
      <c r="D26" s="166"/>
      <c r="E26" s="143"/>
      <c r="F26" s="144"/>
      <c r="G26" s="144"/>
      <c r="H26" s="144"/>
      <c r="I26" s="144"/>
      <c r="J26" s="144"/>
      <c r="K26" s="144"/>
      <c r="L26" s="144"/>
      <c r="M26" s="144"/>
      <c r="N26" s="145"/>
    </row>
    <row r="27" spans="2:15" s="1" customFormat="1" ht="42.75" customHeight="1">
      <c r="B27" s="170"/>
      <c r="C27" s="167"/>
      <c r="D27" s="168"/>
      <c r="E27" s="57"/>
      <c r="F27" s="58"/>
      <c r="G27" s="58"/>
      <c r="H27" s="58"/>
      <c r="I27" s="58"/>
      <c r="J27" s="158"/>
      <c r="K27" s="159"/>
      <c r="L27" s="159"/>
      <c r="M27" s="159"/>
      <c r="N27" s="160"/>
      <c r="O27" s="88"/>
    </row>
    <row r="28" spans="2:15" ht="37.5" customHeight="1">
      <c r="B28" s="170"/>
      <c r="C28" s="161" t="s">
        <v>93</v>
      </c>
      <c r="D28" s="162"/>
      <c r="E28" s="143"/>
      <c r="F28" s="144"/>
      <c r="G28" s="144"/>
      <c r="H28" s="144"/>
      <c r="I28" s="144"/>
      <c r="J28" s="144"/>
      <c r="K28" s="144"/>
      <c r="L28" s="144"/>
      <c r="M28" s="144"/>
      <c r="N28" s="145"/>
    </row>
    <row r="29" spans="2:15" s="1" customFormat="1" ht="42.75" customHeight="1">
      <c r="B29" s="171"/>
      <c r="C29" s="163"/>
      <c r="D29" s="164"/>
      <c r="E29" s="57"/>
      <c r="F29" s="58"/>
      <c r="G29" s="58"/>
      <c r="H29" s="58"/>
      <c r="I29" s="58"/>
      <c r="J29" s="158"/>
      <c r="K29" s="159"/>
      <c r="L29" s="159"/>
      <c r="M29" s="159"/>
      <c r="N29" s="160"/>
      <c r="O29" s="88"/>
    </row>
    <row r="30" spans="2:15" ht="87" customHeight="1">
      <c r="B30" s="6" t="s">
        <v>32</v>
      </c>
      <c r="C30" s="137"/>
      <c r="D30" s="138"/>
      <c r="E30" s="138"/>
      <c r="F30" s="138"/>
      <c r="G30" s="138"/>
      <c r="H30" s="138"/>
      <c r="I30" s="138"/>
      <c r="J30" s="138"/>
      <c r="K30" s="138"/>
      <c r="L30" s="138"/>
      <c r="M30" s="138"/>
      <c r="N30" s="139"/>
      <c r="O30" s="88" t="s">
        <v>157</v>
      </c>
    </row>
    <row r="31" spans="2:15" ht="40.5" customHeight="1">
      <c r="B31" s="54" t="s">
        <v>36</v>
      </c>
      <c r="C31" s="20"/>
      <c r="D31" s="22"/>
      <c r="E31" s="22"/>
      <c r="F31" s="22"/>
      <c r="G31" s="19"/>
      <c r="H31" s="19"/>
      <c r="I31" s="19"/>
      <c r="J31" s="19"/>
      <c r="K31" s="19"/>
      <c r="L31" s="19"/>
      <c r="M31" s="18"/>
      <c r="N31" s="18"/>
    </row>
    <row r="32" spans="2:15">
      <c r="B32" s="31" t="s">
        <v>37</v>
      </c>
      <c r="C32" s="141" t="s">
        <v>38</v>
      </c>
      <c r="D32" s="142"/>
      <c r="E32" s="141" t="s">
        <v>39</v>
      </c>
      <c r="F32" s="142"/>
      <c r="G32" s="141" t="s">
        <v>40</v>
      </c>
      <c r="H32" s="142"/>
      <c r="I32" s="141" t="s">
        <v>41</v>
      </c>
      <c r="J32" s="142"/>
      <c r="K32" s="141" t="s">
        <v>42</v>
      </c>
      <c r="L32" s="142"/>
      <c r="M32" s="141" t="s">
        <v>43</v>
      </c>
      <c r="N32" s="142"/>
    </row>
    <row r="33" spans="1:15" ht="33.75" customHeight="1">
      <c r="B33" s="6" t="s">
        <v>44</v>
      </c>
      <c r="C33" s="150"/>
      <c r="D33" s="151"/>
      <c r="E33" s="150"/>
      <c r="F33" s="151"/>
      <c r="G33" s="150"/>
      <c r="H33" s="151"/>
      <c r="I33" s="150"/>
      <c r="J33" s="151"/>
      <c r="K33" s="150"/>
      <c r="L33" s="151"/>
      <c r="M33" s="150"/>
      <c r="N33" s="151"/>
    </row>
    <row r="34" spans="1:15" ht="33.75" customHeight="1">
      <c r="B34" s="6" t="s">
        <v>45</v>
      </c>
      <c r="C34" s="150"/>
      <c r="D34" s="151"/>
      <c r="E34" s="150"/>
      <c r="F34" s="151"/>
      <c r="G34" s="150"/>
      <c r="H34" s="151"/>
      <c r="I34" s="150"/>
      <c r="J34" s="151"/>
      <c r="K34" s="150"/>
      <c r="L34" s="151"/>
      <c r="M34" s="150"/>
      <c r="N34" s="151"/>
    </row>
    <row r="35" spans="1:15">
      <c r="B35" s="6" t="s">
        <v>46</v>
      </c>
      <c r="C35" s="146">
        <f>C33-C34</f>
        <v>0</v>
      </c>
      <c r="D35" s="147"/>
      <c r="E35" s="146">
        <f>E33-E34</f>
        <v>0</v>
      </c>
      <c r="F35" s="147"/>
      <c r="G35" s="146">
        <f>G33-G34</f>
        <v>0</v>
      </c>
      <c r="H35" s="147"/>
      <c r="I35" s="146">
        <f>I33-I34</f>
        <v>0</v>
      </c>
      <c r="J35" s="147"/>
      <c r="K35" s="146">
        <f>K33-K34</f>
        <v>0</v>
      </c>
      <c r="L35" s="147"/>
      <c r="M35" s="146">
        <f>M33-M34</f>
        <v>0</v>
      </c>
      <c r="N35" s="147"/>
    </row>
    <row r="36" spans="1:15" ht="55.5" customHeight="1">
      <c r="B36" s="5" t="s">
        <v>47</v>
      </c>
      <c r="C36" s="150"/>
      <c r="D36" s="151"/>
      <c r="E36" s="150"/>
      <c r="F36" s="151"/>
      <c r="G36" s="150"/>
      <c r="H36" s="151"/>
      <c r="I36" s="150"/>
      <c r="J36" s="151"/>
      <c r="K36" s="150"/>
      <c r="L36" s="151"/>
      <c r="M36" s="150"/>
      <c r="N36" s="151"/>
    </row>
    <row r="37" spans="1:15" ht="51" customHeight="1">
      <c r="B37" s="5" t="s">
        <v>48</v>
      </c>
      <c r="C37" s="150"/>
      <c r="D37" s="151"/>
      <c r="E37" s="150"/>
      <c r="F37" s="151"/>
      <c r="G37" s="150"/>
      <c r="H37" s="151"/>
      <c r="I37" s="150"/>
      <c r="J37" s="151"/>
      <c r="K37" s="150"/>
      <c r="L37" s="151"/>
      <c r="M37" s="150"/>
      <c r="N37" s="151"/>
    </row>
    <row r="38" spans="1:15">
      <c r="B38" s="6" t="s">
        <v>56</v>
      </c>
      <c r="C38" s="146" t="str">
        <f>IFERROR(C35/(C36*C37),"")</f>
        <v/>
      </c>
      <c r="D38" s="147"/>
      <c r="E38" s="146" t="str">
        <f>IFERROR(E35/(E36*E37),"")</f>
        <v/>
      </c>
      <c r="F38" s="147"/>
      <c r="G38" s="146" t="str">
        <f>IFERROR(G35/(G36*G37),"")</f>
        <v/>
      </c>
      <c r="H38" s="147"/>
      <c r="I38" s="146" t="str">
        <f>IFERROR(I35/(I36*I37),"")</f>
        <v/>
      </c>
      <c r="J38" s="147"/>
      <c r="K38" s="146" t="str">
        <f>IFERROR(K35/(K36*K37),"")</f>
        <v/>
      </c>
      <c r="L38" s="147"/>
      <c r="M38" s="146" t="str">
        <f>IFERROR(M35/(M36*M37),"")</f>
        <v/>
      </c>
      <c r="N38" s="147"/>
    </row>
    <row r="39" spans="1:15" ht="47.25" customHeight="1">
      <c r="A39" s="86"/>
      <c r="B39" s="53" t="s">
        <v>57</v>
      </c>
      <c r="C39" s="135"/>
      <c r="D39" s="136"/>
      <c r="E39" s="148" t="str">
        <f>IFERROR((E38-$C$38)/$C$38,"")</f>
        <v/>
      </c>
      <c r="F39" s="149"/>
      <c r="G39" s="148" t="str">
        <f>IFERROR((G38-$C$38)/$C$38,"")</f>
        <v/>
      </c>
      <c r="H39" s="149"/>
      <c r="I39" s="148" t="str">
        <f>IFERROR((I38-$C$38)/$C$38,"")</f>
        <v/>
      </c>
      <c r="J39" s="149"/>
      <c r="K39" s="148" t="str">
        <f>IFERROR((K38-$C$38)/$C$38,"")</f>
        <v/>
      </c>
      <c r="L39" s="149"/>
      <c r="M39" s="148" t="str">
        <f>IFERROR((M38-$C$38)/$C$38,"")</f>
        <v/>
      </c>
      <c r="N39" s="149"/>
      <c r="O39" s="90" t="s">
        <v>160</v>
      </c>
    </row>
    <row r="40" spans="1:15" ht="15" customHeight="1">
      <c r="B40" s="26"/>
      <c r="C40" s="23"/>
      <c r="D40" s="23"/>
      <c r="E40" s="23"/>
      <c r="F40" s="23"/>
      <c r="G40" s="23"/>
      <c r="H40" s="23"/>
      <c r="I40" s="23"/>
      <c r="J40" s="23"/>
      <c r="K40" s="23"/>
      <c r="L40" s="23"/>
      <c r="M40" s="18"/>
      <c r="N40" s="18"/>
    </row>
    <row r="41" spans="1:15" ht="37.5">
      <c r="B41" s="31" t="s">
        <v>49</v>
      </c>
      <c r="C41" s="141" t="s">
        <v>38</v>
      </c>
      <c r="D41" s="142"/>
      <c r="E41" s="141" t="s">
        <v>39</v>
      </c>
      <c r="F41" s="142"/>
      <c r="G41" s="141" t="s">
        <v>40</v>
      </c>
      <c r="H41" s="142"/>
      <c r="I41" s="141" t="s">
        <v>41</v>
      </c>
      <c r="J41" s="142"/>
      <c r="K41" s="141" t="s">
        <v>42</v>
      </c>
      <c r="L41" s="142"/>
      <c r="M41" s="141" t="s">
        <v>43</v>
      </c>
      <c r="N41" s="142"/>
    </row>
    <row r="42" spans="1:15">
      <c r="B42" s="55" t="s">
        <v>58</v>
      </c>
      <c r="C42" s="24" t="s">
        <v>50</v>
      </c>
      <c r="D42" s="25" t="s">
        <v>51</v>
      </c>
      <c r="E42" s="24" t="s">
        <v>50</v>
      </c>
      <c r="F42" s="25" t="s">
        <v>51</v>
      </c>
      <c r="G42" s="24" t="s">
        <v>50</v>
      </c>
      <c r="H42" s="25" t="s">
        <v>51</v>
      </c>
      <c r="I42" s="24" t="s">
        <v>50</v>
      </c>
      <c r="J42" s="25" t="s">
        <v>51</v>
      </c>
      <c r="K42" s="24" t="s">
        <v>50</v>
      </c>
      <c r="L42" s="25" t="s">
        <v>51</v>
      </c>
      <c r="M42" s="24" t="s">
        <v>50</v>
      </c>
      <c r="N42" s="25" t="s">
        <v>51</v>
      </c>
    </row>
    <row r="43" spans="1:15" ht="42.75" customHeight="1">
      <c r="B43" s="56"/>
      <c r="C43" s="43"/>
      <c r="D43" s="44"/>
      <c r="E43" s="43"/>
      <c r="F43" s="44"/>
      <c r="G43" s="43"/>
      <c r="H43" s="44"/>
      <c r="I43" s="43"/>
      <c r="J43" s="44"/>
      <c r="K43" s="43"/>
      <c r="L43" s="44"/>
      <c r="M43" s="43"/>
      <c r="N43" s="44"/>
    </row>
    <row r="44" spans="1:15">
      <c r="B44" s="6" t="s">
        <v>52</v>
      </c>
      <c r="C44" s="135"/>
      <c r="D44" s="136"/>
      <c r="E44" s="128" t="str">
        <f>IFERROR((E43-$C$43)/$C$43,"")</f>
        <v/>
      </c>
      <c r="F44" s="129"/>
      <c r="G44" s="128" t="str">
        <f>IFERROR((G43-$C$43)/$C$43,"")</f>
        <v/>
      </c>
      <c r="H44" s="129"/>
      <c r="I44" s="128" t="str">
        <f>IFERROR((I43-$C$43)/$C$43,"")</f>
        <v/>
      </c>
      <c r="J44" s="129"/>
      <c r="K44" s="128" t="str">
        <f>IFERROR((K43-$C$43)/$C$43,"")</f>
        <v/>
      </c>
      <c r="L44" s="129"/>
      <c r="M44" s="128" t="str">
        <f>IFERROR((M43-$C$43)/$C$43,"")</f>
        <v/>
      </c>
      <c r="N44" s="129"/>
    </row>
    <row r="45" spans="1:15" ht="48" customHeight="1">
      <c r="B45" s="5" t="s">
        <v>53</v>
      </c>
      <c r="C45" s="130"/>
      <c r="D45" s="131"/>
      <c r="E45" s="131"/>
      <c r="F45" s="131"/>
      <c r="G45" s="131"/>
      <c r="H45" s="131"/>
      <c r="I45" s="131"/>
      <c r="J45" s="131"/>
      <c r="K45" s="131"/>
      <c r="L45" s="131"/>
      <c r="M45" s="131"/>
      <c r="N45" s="132"/>
    </row>
    <row r="46" spans="1:15" ht="26.25" customHeight="1">
      <c r="B46" s="26" t="s">
        <v>54</v>
      </c>
      <c r="C46" s="26"/>
      <c r="D46" s="26"/>
      <c r="E46" s="26"/>
      <c r="F46" s="26"/>
      <c r="G46" s="26"/>
      <c r="H46" s="26"/>
      <c r="I46" s="26"/>
      <c r="J46" s="26"/>
      <c r="K46" s="26"/>
      <c r="L46" s="26"/>
      <c r="M46" s="18"/>
      <c r="N46" s="18"/>
    </row>
    <row r="47" spans="1:15" ht="50.25" customHeight="1">
      <c r="B47" s="5" t="s">
        <v>55</v>
      </c>
      <c r="C47" s="133"/>
      <c r="D47" s="106"/>
      <c r="E47" s="106"/>
      <c r="F47" s="106"/>
      <c r="G47" s="106"/>
      <c r="H47" s="106"/>
      <c r="I47" s="106"/>
      <c r="J47" s="106"/>
      <c r="K47" s="106"/>
      <c r="L47" s="106"/>
      <c r="M47" s="106"/>
      <c r="N47" s="134"/>
    </row>
    <row r="48" spans="1:15" ht="24.75" customHeight="1">
      <c r="A48" s="127" t="s">
        <v>104</v>
      </c>
    </row>
    <row r="49" spans="1:15">
      <c r="A49" s="127"/>
      <c r="B49" s="87" t="s">
        <v>158</v>
      </c>
      <c r="C49" s="66"/>
      <c r="D49" s="66"/>
      <c r="E49" s="66"/>
      <c r="F49" s="66"/>
      <c r="G49" s="66"/>
      <c r="H49" s="66"/>
      <c r="I49" s="66"/>
      <c r="J49" s="66"/>
      <c r="K49" s="66"/>
      <c r="L49" s="66"/>
      <c r="M49" s="66"/>
    </row>
    <row r="50" spans="1:15">
      <c r="A50" s="127"/>
      <c r="B50" s="67" t="s">
        <v>98</v>
      </c>
      <c r="C50" s="66"/>
      <c r="D50" s="66"/>
      <c r="E50" s="66"/>
      <c r="F50" s="66"/>
      <c r="G50" s="66"/>
      <c r="H50" s="66"/>
      <c r="I50" s="66"/>
      <c r="J50" s="66"/>
      <c r="K50" s="66"/>
      <c r="L50" s="66"/>
      <c r="M50" s="66"/>
    </row>
    <row r="51" spans="1:15">
      <c r="B51" s="67" t="s">
        <v>99</v>
      </c>
      <c r="C51" s="66"/>
      <c r="D51" s="66"/>
      <c r="E51" s="66"/>
      <c r="F51" s="66"/>
      <c r="G51" s="66"/>
      <c r="H51" s="66"/>
      <c r="I51" s="66"/>
      <c r="J51" s="66"/>
      <c r="K51" s="66"/>
      <c r="L51" s="66"/>
      <c r="M51" s="66"/>
    </row>
    <row r="52" spans="1:15">
      <c r="B52" s="68" t="s">
        <v>102</v>
      </c>
      <c r="C52" s="66"/>
      <c r="D52" s="66"/>
      <c r="E52" s="66"/>
      <c r="F52" s="66"/>
      <c r="G52" s="66"/>
      <c r="H52" s="66"/>
      <c r="I52" s="66"/>
      <c r="J52" s="66"/>
      <c r="K52" s="66"/>
      <c r="L52" s="66"/>
      <c r="M52" s="66"/>
    </row>
    <row r="53" spans="1:15" s="65" customFormat="1" ht="18.75" customHeight="1">
      <c r="B53" s="125" t="s">
        <v>100</v>
      </c>
      <c r="C53" s="125"/>
      <c r="D53" s="125"/>
      <c r="E53" s="125"/>
      <c r="F53" s="125"/>
      <c r="G53" s="125"/>
      <c r="H53" s="125"/>
      <c r="I53" s="125"/>
      <c r="J53" s="125"/>
      <c r="K53" s="125"/>
      <c r="L53" s="125"/>
      <c r="M53" s="125"/>
      <c r="O53" s="89"/>
    </row>
    <row r="54" spans="1:15" s="65" customFormat="1" ht="18.75" customHeight="1">
      <c r="B54" s="125" t="s">
        <v>101</v>
      </c>
      <c r="C54" s="125"/>
      <c r="D54" s="125"/>
      <c r="E54" s="125"/>
      <c r="F54" s="125"/>
      <c r="G54" s="125"/>
      <c r="H54" s="125"/>
      <c r="I54" s="125"/>
      <c r="J54" s="125"/>
      <c r="K54" s="125"/>
      <c r="L54" s="125"/>
      <c r="M54" s="125"/>
      <c r="O54" s="89"/>
    </row>
    <row r="55" spans="1:15" s="65" customFormat="1" ht="18.75" customHeight="1">
      <c r="B55" s="126" t="s">
        <v>103</v>
      </c>
      <c r="C55" s="126"/>
      <c r="D55" s="126"/>
      <c r="E55" s="126"/>
      <c r="F55" s="126"/>
      <c r="G55" s="126"/>
      <c r="H55" s="126"/>
      <c r="I55" s="126"/>
      <c r="J55" s="126"/>
      <c r="K55" s="126"/>
      <c r="L55" s="126"/>
      <c r="M55" s="126"/>
      <c r="O55" s="89"/>
    </row>
    <row r="56" spans="1:15" s="65" customFormat="1" ht="18.75" customHeight="1">
      <c r="B56" s="64"/>
      <c r="O56" s="89"/>
    </row>
    <row r="57" spans="1:15" ht="25.5">
      <c r="B57" s="84" t="s">
        <v>141</v>
      </c>
    </row>
    <row r="58" spans="1:15" ht="25.5">
      <c r="B58" s="85" t="s">
        <v>142</v>
      </c>
    </row>
    <row r="59" spans="1:15" ht="25.5">
      <c r="B59" s="85" t="s">
        <v>143</v>
      </c>
    </row>
  </sheetData>
  <mergeCells count="107">
    <mergeCell ref="A9:A13"/>
    <mergeCell ref="B18:B19"/>
    <mergeCell ref="C18:J19"/>
    <mergeCell ref="L19:N19"/>
    <mergeCell ref="C14:G14"/>
    <mergeCell ref="D15:G15"/>
    <mergeCell ref="L15:N15"/>
    <mergeCell ref="B21:B22"/>
    <mergeCell ref="J25:N25"/>
    <mergeCell ref="B24:B29"/>
    <mergeCell ref="K22:N22"/>
    <mergeCell ref="C13:N13"/>
    <mergeCell ref="C10:N10"/>
    <mergeCell ref="B10:B12"/>
    <mergeCell ref="I11:M11"/>
    <mergeCell ref="D11:F11"/>
    <mergeCell ref="G11:H11"/>
    <mergeCell ref="D16:G16"/>
    <mergeCell ref="L16:N16"/>
    <mergeCell ref="H14:J16"/>
    <mergeCell ref="B14:B16"/>
    <mergeCell ref="M33:N33"/>
    <mergeCell ref="I32:J32"/>
    <mergeCell ref="K32:L32"/>
    <mergeCell ref="M32:N32"/>
    <mergeCell ref="C20:N20"/>
    <mergeCell ref="C21:N21"/>
    <mergeCell ref="C23:N23"/>
    <mergeCell ref="E26:N26"/>
    <mergeCell ref="E28:N28"/>
    <mergeCell ref="C33:D33"/>
    <mergeCell ref="E33:F33"/>
    <mergeCell ref="G33:H33"/>
    <mergeCell ref="I33:J33"/>
    <mergeCell ref="K33:L33"/>
    <mergeCell ref="G22:J22"/>
    <mergeCell ref="J29:N29"/>
    <mergeCell ref="C28:D29"/>
    <mergeCell ref="E32:F32"/>
    <mergeCell ref="G32:H32"/>
    <mergeCell ref="J27:N27"/>
    <mergeCell ref="C24:D25"/>
    <mergeCell ref="C26:D27"/>
    <mergeCell ref="M37:N37"/>
    <mergeCell ref="C36:D36"/>
    <mergeCell ref="E36:F36"/>
    <mergeCell ref="G36:H36"/>
    <mergeCell ref="I36:J36"/>
    <mergeCell ref="K36:L36"/>
    <mergeCell ref="M34:N34"/>
    <mergeCell ref="C35:D35"/>
    <mergeCell ref="E35:F35"/>
    <mergeCell ref="G35:H35"/>
    <mergeCell ref="I35:J35"/>
    <mergeCell ref="K35:L35"/>
    <mergeCell ref="M35:N35"/>
    <mergeCell ref="C34:D34"/>
    <mergeCell ref="E34:F34"/>
    <mergeCell ref="G34:H34"/>
    <mergeCell ref="I34:J34"/>
    <mergeCell ref="K34:L34"/>
    <mergeCell ref="M36:N36"/>
    <mergeCell ref="C37:D37"/>
    <mergeCell ref="E37:F37"/>
    <mergeCell ref="G37:H37"/>
    <mergeCell ref="I37:J37"/>
    <mergeCell ref="K37:L37"/>
    <mergeCell ref="M41:N41"/>
    <mergeCell ref="M38:N38"/>
    <mergeCell ref="C39:D39"/>
    <mergeCell ref="E39:F39"/>
    <mergeCell ref="G39:H39"/>
    <mergeCell ref="I39:J39"/>
    <mergeCell ref="K39:L39"/>
    <mergeCell ref="M39:N39"/>
    <mergeCell ref="C38:D38"/>
    <mergeCell ref="E38:F38"/>
    <mergeCell ref="G38:H38"/>
    <mergeCell ref="I38:J38"/>
    <mergeCell ref="K38:L38"/>
    <mergeCell ref="C41:D41"/>
    <mergeCell ref="E41:F41"/>
    <mergeCell ref="G41:H41"/>
    <mergeCell ref="B53:M53"/>
    <mergeCell ref="B54:M54"/>
    <mergeCell ref="B55:M55"/>
    <mergeCell ref="A48:A50"/>
    <mergeCell ref="M44:N44"/>
    <mergeCell ref="C45:N45"/>
    <mergeCell ref="C47:N47"/>
    <mergeCell ref="B1:N1"/>
    <mergeCell ref="B2:N2"/>
    <mergeCell ref="B3:N3"/>
    <mergeCell ref="C44:D44"/>
    <mergeCell ref="E44:F44"/>
    <mergeCell ref="G44:H44"/>
    <mergeCell ref="I44:J44"/>
    <mergeCell ref="K44:L44"/>
    <mergeCell ref="B5:N5"/>
    <mergeCell ref="C9:N9"/>
    <mergeCell ref="C17:N17"/>
    <mergeCell ref="B4:N4"/>
    <mergeCell ref="I41:J41"/>
    <mergeCell ref="K41:L41"/>
    <mergeCell ref="E24:N24"/>
    <mergeCell ref="C30:N30"/>
    <mergeCell ref="C32:D32"/>
  </mergeCells>
  <phoneticPr fontId="2"/>
  <hyperlinks>
    <hyperlink ref="B2" r:id="rId1" display="よくあるご質問（中小企業庁）"/>
    <hyperlink ref="B3" r:id="rId2" display="よくあるご質問（中小企業庁）"/>
    <hyperlink ref="B52" r:id="rId3" display="https://www.service-design.jp/about/"/>
    <hyperlink ref="B55" r:id="rId4" display="https://www.service-design.jp/"/>
  </hyperlinks>
  <pageMargins left="0.7" right="0.7" top="0.75" bottom="0.75" header="0.3" footer="0.3"/>
  <drawing r:id="rId5"/>
  <legacyDrawing r:id="rId6"/>
  <mc:AlternateContent xmlns:mc="http://schemas.openxmlformats.org/markup-compatibility/2006">
    <mc:Choice Requires="x14">
      <controls>
        <mc:AlternateContent xmlns:mc="http://schemas.openxmlformats.org/markup-compatibility/2006">
          <mc:Choice Requires="x14">
            <control shapeId="2183" r:id="rId7" name="Check Box 135">
              <controlPr defaultSize="0" autoFill="0" autoLine="0" autoPict="0">
                <anchor moveWithCells="1">
                  <from>
                    <xdr:col>4</xdr:col>
                    <xdr:colOff>133350</xdr:colOff>
                    <xdr:row>23</xdr:row>
                    <xdr:rowOff>95250</xdr:rowOff>
                  </from>
                  <to>
                    <xdr:col>5</xdr:col>
                    <xdr:colOff>323850</xdr:colOff>
                    <xdr:row>23</xdr:row>
                    <xdr:rowOff>390525</xdr:rowOff>
                  </to>
                </anchor>
              </controlPr>
            </control>
          </mc:Choice>
        </mc:AlternateContent>
        <mc:AlternateContent xmlns:mc="http://schemas.openxmlformats.org/markup-compatibility/2006">
          <mc:Choice Requires="x14">
            <control shapeId="2184" r:id="rId8" name="Check Box 136">
              <controlPr defaultSize="0" autoFill="0" autoLine="0" autoPict="0">
                <anchor moveWithCells="1">
                  <from>
                    <xdr:col>5</xdr:col>
                    <xdr:colOff>590550</xdr:colOff>
                    <xdr:row>23</xdr:row>
                    <xdr:rowOff>95250</xdr:rowOff>
                  </from>
                  <to>
                    <xdr:col>8</xdr:col>
                    <xdr:colOff>276225</xdr:colOff>
                    <xdr:row>23</xdr:row>
                    <xdr:rowOff>390525</xdr:rowOff>
                  </to>
                </anchor>
              </controlPr>
            </control>
          </mc:Choice>
        </mc:AlternateContent>
        <mc:AlternateContent xmlns:mc="http://schemas.openxmlformats.org/markup-compatibility/2006">
          <mc:Choice Requires="x14">
            <control shapeId="2185" r:id="rId9" name="Check Box 137">
              <controlPr defaultSize="0" autoFill="0" autoLine="0" autoPict="0">
                <anchor moveWithCells="1">
                  <from>
                    <xdr:col>8</xdr:col>
                    <xdr:colOff>133350</xdr:colOff>
                    <xdr:row>23</xdr:row>
                    <xdr:rowOff>85725</xdr:rowOff>
                  </from>
                  <to>
                    <xdr:col>10</xdr:col>
                    <xdr:colOff>371475</xdr:colOff>
                    <xdr:row>23</xdr:row>
                    <xdr:rowOff>390525</xdr:rowOff>
                  </to>
                </anchor>
              </controlPr>
            </control>
          </mc:Choice>
        </mc:AlternateContent>
        <mc:AlternateContent xmlns:mc="http://schemas.openxmlformats.org/markup-compatibility/2006">
          <mc:Choice Requires="x14">
            <control shapeId="2186" r:id="rId10" name="Check Box 138">
              <controlPr defaultSize="0" autoFill="0" autoLine="0" autoPict="0">
                <anchor moveWithCells="1">
                  <from>
                    <xdr:col>4</xdr:col>
                    <xdr:colOff>133350</xdr:colOff>
                    <xdr:row>25</xdr:row>
                    <xdr:rowOff>47625</xdr:rowOff>
                  </from>
                  <to>
                    <xdr:col>5</xdr:col>
                    <xdr:colOff>561975</xdr:colOff>
                    <xdr:row>25</xdr:row>
                    <xdr:rowOff>371475</xdr:rowOff>
                  </to>
                </anchor>
              </controlPr>
            </control>
          </mc:Choice>
        </mc:AlternateContent>
        <mc:AlternateContent xmlns:mc="http://schemas.openxmlformats.org/markup-compatibility/2006">
          <mc:Choice Requires="x14">
            <control shapeId="2187" r:id="rId11" name="Check Box 139">
              <controlPr defaultSize="0" autoFill="0" autoLine="0" autoPict="0">
                <anchor moveWithCells="1">
                  <from>
                    <xdr:col>5</xdr:col>
                    <xdr:colOff>542925</xdr:colOff>
                    <xdr:row>25</xdr:row>
                    <xdr:rowOff>47625</xdr:rowOff>
                  </from>
                  <to>
                    <xdr:col>8</xdr:col>
                    <xdr:colOff>9525</xdr:colOff>
                    <xdr:row>25</xdr:row>
                    <xdr:rowOff>371475</xdr:rowOff>
                  </to>
                </anchor>
              </controlPr>
            </control>
          </mc:Choice>
        </mc:AlternateContent>
        <mc:AlternateContent xmlns:mc="http://schemas.openxmlformats.org/markup-compatibility/2006">
          <mc:Choice Requires="x14">
            <control shapeId="2188" r:id="rId12" name="Check Box 140">
              <controlPr defaultSize="0" autoFill="0" autoLine="0" autoPict="0">
                <anchor moveWithCells="1">
                  <from>
                    <xdr:col>7</xdr:col>
                    <xdr:colOff>742950</xdr:colOff>
                    <xdr:row>25</xdr:row>
                    <xdr:rowOff>47625</xdr:rowOff>
                  </from>
                  <to>
                    <xdr:col>9</xdr:col>
                    <xdr:colOff>314325</xdr:colOff>
                    <xdr:row>25</xdr:row>
                    <xdr:rowOff>371475</xdr:rowOff>
                  </to>
                </anchor>
              </controlPr>
            </control>
          </mc:Choice>
        </mc:AlternateContent>
        <mc:AlternateContent xmlns:mc="http://schemas.openxmlformats.org/markup-compatibility/2006">
          <mc:Choice Requires="x14">
            <control shapeId="2189" r:id="rId13" name="Check Box 141">
              <controlPr defaultSize="0" autoFill="0" autoLine="0" autoPict="0">
                <anchor moveWithCells="1">
                  <from>
                    <xdr:col>9</xdr:col>
                    <xdr:colOff>295275</xdr:colOff>
                    <xdr:row>25</xdr:row>
                    <xdr:rowOff>47625</xdr:rowOff>
                  </from>
                  <to>
                    <xdr:col>10</xdr:col>
                    <xdr:colOff>609600</xdr:colOff>
                    <xdr:row>25</xdr:row>
                    <xdr:rowOff>371475</xdr:rowOff>
                  </to>
                </anchor>
              </controlPr>
            </control>
          </mc:Choice>
        </mc:AlternateContent>
        <mc:AlternateContent xmlns:mc="http://schemas.openxmlformats.org/markup-compatibility/2006">
          <mc:Choice Requires="x14">
            <control shapeId="2190" r:id="rId14" name="Check Box 142">
              <controlPr defaultSize="0" autoFill="0" autoLine="0" autoPict="0">
                <anchor moveWithCells="1">
                  <from>
                    <xdr:col>4</xdr:col>
                    <xdr:colOff>142875</xdr:colOff>
                    <xdr:row>25</xdr:row>
                    <xdr:rowOff>342900</xdr:rowOff>
                  </from>
                  <to>
                    <xdr:col>5</xdr:col>
                    <xdr:colOff>466725</xdr:colOff>
                    <xdr:row>25</xdr:row>
                    <xdr:rowOff>676275</xdr:rowOff>
                  </to>
                </anchor>
              </controlPr>
            </control>
          </mc:Choice>
        </mc:AlternateContent>
        <mc:AlternateContent xmlns:mc="http://schemas.openxmlformats.org/markup-compatibility/2006">
          <mc:Choice Requires="x14">
            <control shapeId="2191" r:id="rId15" name="Check Box 143">
              <controlPr defaultSize="0" autoFill="0" autoLine="0" autoPict="0">
                <anchor moveWithCells="1">
                  <from>
                    <xdr:col>10</xdr:col>
                    <xdr:colOff>590550</xdr:colOff>
                    <xdr:row>25</xdr:row>
                    <xdr:rowOff>47625</xdr:rowOff>
                  </from>
                  <to>
                    <xdr:col>12</xdr:col>
                    <xdr:colOff>438150</xdr:colOff>
                    <xdr:row>25</xdr:row>
                    <xdr:rowOff>371475</xdr:rowOff>
                  </to>
                </anchor>
              </controlPr>
            </control>
          </mc:Choice>
        </mc:AlternateContent>
        <mc:AlternateContent xmlns:mc="http://schemas.openxmlformats.org/markup-compatibility/2006">
          <mc:Choice Requires="x14">
            <control shapeId="2194" r:id="rId16" name="Check Box 146">
              <controlPr defaultSize="0" autoFill="0" autoLine="0" autoPict="0">
                <anchor moveWithCells="1">
                  <from>
                    <xdr:col>4</xdr:col>
                    <xdr:colOff>85725</xdr:colOff>
                    <xdr:row>27</xdr:row>
                    <xdr:rowOff>85725</xdr:rowOff>
                  </from>
                  <to>
                    <xdr:col>5</xdr:col>
                    <xdr:colOff>533400</xdr:colOff>
                    <xdr:row>27</xdr:row>
                    <xdr:rowOff>419100</xdr:rowOff>
                  </to>
                </anchor>
              </controlPr>
            </control>
          </mc:Choice>
        </mc:AlternateContent>
        <mc:AlternateContent xmlns:mc="http://schemas.openxmlformats.org/markup-compatibility/2006">
          <mc:Choice Requires="x14">
            <control shapeId="2195" r:id="rId17" name="Check Box 147">
              <controlPr defaultSize="0" autoFill="0" autoLine="0" autoPict="0">
                <anchor moveWithCells="1">
                  <from>
                    <xdr:col>6</xdr:col>
                    <xdr:colOff>38100</xdr:colOff>
                    <xdr:row>27</xdr:row>
                    <xdr:rowOff>95250</xdr:rowOff>
                  </from>
                  <to>
                    <xdr:col>8</xdr:col>
                    <xdr:colOff>257175</xdr:colOff>
                    <xdr:row>27</xdr:row>
                    <xdr:rowOff>438150</xdr:rowOff>
                  </to>
                </anchor>
              </controlPr>
            </control>
          </mc:Choice>
        </mc:AlternateContent>
        <mc:AlternateContent xmlns:mc="http://schemas.openxmlformats.org/markup-compatibility/2006">
          <mc:Choice Requires="x14">
            <control shapeId="2197" r:id="rId18" name="Check Box 149">
              <controlPr defaultSize="0" autoFill="0" autoLine="0" autoPict="0">
                <anchor moveWithCells="1">
                  <from>
                    <xdr:col>9</xdr:col>
                    <xdr:colOff>238125</xdr:colOff>
                    <xdr:row>27</xdr:row>
                    <xdr:rowOff>85725</xdr:rowOff>
                  </from>
                  <to>
                    <xdr:col>11</xdr:col>
                    <xdr:colOff>609600</xdr:colOff>
                    <xdr:row>27</xdr:row>
                    <xdr:rowOff>419100</xdr:rowOff>
                  </to>
                </anchor>
              </controlPr>
            </control>
          </mc:Choice>
        </mc:AlternateContent>
        <mc:AlternateContent xmlns:mc="http://schemas.openxmlformats.org/markup-compatibility/2006">
          <mc:Choice Requires="x14">
            <control shapeId="2198" r:id="rId19" name="Check Box 150">
              <controlPr defaultSize="0" autoFill="0" autoLine="0" autoPict="0">
                <anchor moveWithCells="1">
                  <from>
                    <xdr:col>10</xdr:col>
                    <xdr:colOff>247650</xdr:colOff>
                    <xdr:row>23</xdr:row>
                    <xdr:rowOff>85725</xdr:rowOff>
                  </from>
                  <to>
                    <xdr:col>11</xdr:col>
                    <xdr:colOff>485775</xdr:colOff>
                    <xdr:row>23</xdr:row>
                    <xdr:rowOff>419100</xdr:rowOff>
                  </to>
                </anchor>
              </controlPr>
            </control>
          </mc:Choice>
        </mc:AlternateContent>
        <mc:AlternateContent xmlns:mc="http://schemas.openxmlformats.org/markup-compatibility/2006">
          <mc:Choice Requires="x14">
            <control shapeId="2199" r:id="rId20" name="Check Box 151">
              <controlPr defaultSize="0" autoFill="0" autoLine="0" autoPict="0">
                <anchor moveWithCells="1">
                  <from>
                    <xdr:col>12</xdr:col>
                    <xdr:colOff>419100</xdr:colOff>
                    <xdr:row>25</xdr:row>
                    <xdr:rowOff>47625</xdr:rowOff>
                  </from>
                  <to>
                    <xdr:col>13</xdr:col>
                    <xdr:colOff>390525</xdr:colOff>
                    <xdr:row>25</xdr:row>
                    <xdr:rowOff>371475</xdr:rowOff>
                  </to>
                </anchor>
              </controlPr>
            </control>
          </mc:Choice>
        </mc:AlternateContent>
        <mc:AlternateContent xmlns:mc="http://schemas.openxmlformats.org/markup-compatibility/2006">
          <mc:Choice Requires="x14">
            <control shapeId="2200" r:id="rId21" name="Check Box 152">
              <controlPr defaultSize="0" autoFill="0" autoLine="0" autoPict="0">
                <anchor moveWithCells="1">
                  <from>
                    <xdr:col>2</xdr:col>
                    <xdr:colOff>161925</xdr:colOff>
                    <xdr:row>46</xdr:row>
                    <xdr:rowOff>57150</xdr:rowOff>
                  </from>
                  <to>
                    <xdr:col>5</xdr:col>
                    <xdr:colOff>342900</xdr:colOff>
                    <xdr:row>46</xdr:row>
                    <xdr:rowOff>438150</xdr:rowOff>
                  </to>
                </anchor>
              </controlPr>
            </control>
          </mc:Choice>
        </mc:AlternateContent>
        <mc:AlternateContent xmlns:mc="http://schemas.openxmlformats.org/markup-compatibility/2006">
          <mc:Choice Requires="x14">
            <control shapeId="2201" r:id="rId22" name="Check Box 153">
              <controlPr defaultSize="0" autoFill="0" autoLine="0" autoPict="0">
                <anchor moveWithCells="1">
                  <from>
                    <xdr:col>5</xdr:col>
                    <xdr:colOff>666750</xdr:colOff>
                    <xdr:row>46</xdr:row>
                    <xdr:rowOff>66675</xdr:rowOff>
                  </from>
                  <to>
                    <xdr:col>6</xdr:col>
                    <xdr:colOff>628650</xdr:colOff>
                    <xdr:row>46</xdr:row>
                    <xdr:rowOff>438150</xdr:rowOff>
                  </to>
                </anchor>
              </controlPr>
            </control>
          </mc:Choice>
        </mc:AlternateContent>
        <mc:AlternateContent xmlns:mc="http://schemas.openxmlformats.org/markup-compatibility/2006">
          <mc:Choice Requires="x14">
            <control shapeId="2202" r:id="rId23" name="Check Box 154">
              <controlPr defaultSize="0" autoFill="0" autoLine="0" autoPict="0">
                <anchor moveWithCells="1">
                  <from>
                    <xdr:col>2</xdr:col>
                    <xdr:colOff>104775</xdr:colOff>
                    <xdr:row>9</xdr:row>
                    <xdr:rowOff>76200</xdr:rowOff>
                  </from>
                  <to>
                    <xdr:col>3</xdr:col>
                    <xdr:colOff>276225</xdr:colOff>
                    <xdr:row>9</xdr:row>
                    <xdr:rowOff>323850</xdr:rowOff>
                  </to>
                </anchor>
              </controlPr>
            </control>
          </mc:Choice>
        </mc:AlternateContent>
        <mc:AlternateContent xmlns:mc="http://schemas.openxmlformats.org/markup-compatibility/2006">
          <mc:Choice Requires="x14">
            <control shapeId="2203" r:id="rId24" name="Check Box 155">
              <controlPr defaultSize="0" autoFill="0" autoLine="0" autoPict="0">
                <anchor moveWithCells="1">
                  <from>
                    <xdr:col>3</xdr:col>
                    <xdr:colOff>304800</xdr:colOff>
                    <xdr:row>9</xdr:row>
                    <xdr:rowOff>66675</xdr:rowOff>
                  </from>
                  <to>
                    <xdr:col>4</xdr:col>
                    <xdr:colOff>723900</xdr:colOff>
                    <xdr:row>9</xdr:row>
                    <xdr:rowOff>342900</xdr:rowOff>
                  </to>
                </anchor>
              </controlPr>
            </control>
          </mc:Choice>
        </mc:AlternateContent>
        <mc:AlternateContent xmlns:mc="http://schemas.openxmlformats.org/markup-compatibility/2006">
          <mc:Choice Requires="x14">
            <control shapeId="2204" r:id="rId25" name="Check Box 156">
              <controlPr defaultSize="0" autoFill="0" autoLine="0" autoPict="0">
                <anchor moveWithCells="1">
                  <from>
                    <xdr:col>5</xdr:col>
                    <xdr:colOff>247650</xdr:colOff>
                    <xdr:row>9</xdr:row>
                    <xdr:rowOff>66675</xdr:rowOff>
                  </from>
                  <to>
                    <xdr:col>7</xdr:col>
                    <xdr:colOff>447675</xdr:colOff>
                    <xdr:row>9</xdr:row>
                    <xdr:rowOff>342900</xdr:rowOff>
                  </to>
                </anchor>
              </controlPr>
            </control>
          </mc:Choice>
        </mc:AlternateContent>
        <mc:AlternateContent xmlns:mc="http://schemas.openxmlformats.org/markup-compatibility/2006">
          <mc:Choice Requires="x14">
            <control shapeId="2205" r:id="rId26" name="Check Box 157">
              <controlPr defaultSize="0" autoFill="0" autoLine="0" autoPict="0">
                <anchor moveWithCells="1">
                  <from>
                    <xdr:col>7</xdr:col>
                    <xdr:colOff>657225</xdr:colOff>
                    <xdr:row>9</xdr:row>
                    <xdr:rowOff>47625</xdr:rowOff>
                  </from>
                  <to>
                    <xdr:col>10</xdr:col>
                    <xdr:colOff>438150</xdr:colOff>
                    <xdr:row>9</xdr:row>
                    <xdr:rowOff>342900</xdr:rowOff>
                  </to>
                </anchor>
              </controlPr>
            </control>
          </mc:Choice>
        </mc:AlternateContent>
        <mc:AlternateContent xmlns:mc="http://schemas.openxmlformats.org/markup-compatibility/2006">
          <mc:Choice Requires="x14">
            <control shapeId="2206" r:id="rId27" name="Check Box 158">
              <controlPr defaultSize="0" autoFill="0" autoLine="0" autoPict="0">
                <anchor moveWithCells="1">
                  <from>
                    <xdr:col>10</xdr:col>
                    <xdr:colOff>38100</xdr:colOff>
                    <xdr:row>9</xdr:row>
                    <xdr:rowOff>66675</xdr:rowOff>
                  </from>
                  <to>
                    <xdr:col>11</xdr:col>
                    <xdr:colOff>571500</xdr:colOff>
                    <xdr:row>9</xdr:row>
                    <xdr:rowOff>342900</xdr:rowOff>
                  </to>
                </anchor>
              </controlPr>
            </control>
          </mc:Choice>
        </mc:AlternateContent>
        <mc:AlternateContent xmlns:mc="http://schemas.openxmlformats.org/markup-compatibility/2006">
          <mc:Choice Requires="x14">
            <control shapeId="2207" r:id="rId28" name="Check Box 159">
              <controlPr defaultSize="0" autoFill="0" autoLine="0" autoPict="0">
                <anchor moveWithCells="1">
                  <from>
                    <xdr:col>11</xdr:col>
                    <xdr:colOff>561975</xdr:colOff>
                    <xdr:row>9</xdr:row>
                    <xdr:rowOff>57150</xdr:rowOff>
                  </from>
                  <to>
                    <xdr:col>13</xdr:col>
                    <xdr:colOff>676275</xdr:colOff>
                    <xdr:row>9</xdr:row>
                    <xdr:rowOff>342900</xdr:rowOff>
                  </to>
                </anchor>
              </controlPr>
            </control>
          </mc:Choice>
        </mc:AlternateContent>
        <mc:AlternateContent xmlns:mc="http://schemas.openxmlformats.org/markup-compatibility/2006">
          <mc:Choice Requires="x14">
            <control shapeId="2208" r:id="rId29" name="Check Box 160">
              <controlPr defaultSize="0" autoFill="0" autoLine="0" autoPict="0">
                <anchor moveWithCells="1">
                  <from>
                    <xdr:col>2</xdr:col>
                    <xdr:colOff>104775</xdr:colOff>
                    <xdr:row>9</xdr:row>
                    <xdr:rowOff>390525</xdr:rowOff>
                  </from>
                  <to>
                    <xdr:col>3</xdr:col>
                    <xdr:colOff>561975</xdr:colOff>
                    <xdr:row>9</xdr:row>
                    <xdr:rowOff>628650</xdr:rowOff>
                  </to>
                </anchor>
              </controlPr>
            </control>
          </mc:Choice>
        </mc:AlternateContent>
        <mc:AlternateContent xmlns:mc="http://schemas.openxmlformats.org/markup-compatibility/2006">
          <mc:Choice Requires="x14">
            <control shapeId="2209" r:id="rId30" name="Check Box 161">
              <controlPr defaultSize="0" autoFill="0" autoLine="0" autoPict="0">
                <anchor moveWithCells="1">
                  <from>
                    <xdr:col>3</xdr:col>
                    <xdr:colOff>304800</xdr:colOff>
                    <xdr:row>9</xdr:row>
                    <xdr:rowOff>390525</xdr:rowOff>
                  </from>
                  <to>
                    <xdr:col>5</xdr:col>
                    <xdr:colOff>152400</xdr:colOff>
                    <xdr:row>9</xdr:row>
                    <xdr:rowOff>657225</xdr:rowOff>
                  </to>
                </anchor>
              </controlPr>
            </control>
          </mc:Choice>
        </mc:AlternateContent>
        <mc:AlternateContent xmlns:mc="http://schemas.openxmlformats.org/markup-compatibility/2006">
          <mc:Choice Requires="x14">
            <control shapeId="2210" r:id="rId31" name="Check Box 162">
              <controlPr defaultSize="0" autoFill="0" autoLine="0" autoPict="0">
                <anchor moveWithCells="1">
                  <from>
                    <xdr:col>5</xdr:col>
                    <xdr:colOff>238125</xdr:colOff>
                    <xdr:row>9</xdr:row>
                    <xdr:rowOff>352425</xdr:rowOff>
                  </from>
                  <to>
                    <xdr:col>7</xdr:col>
                    <xdr:colOff>85725</xdr:colOff>
                    <xdr:row>9</xdr:row>
                    <xdr:rowOff>638175</xdr:rowOff>
                  </to>
                </anchor>
              </controlPr>
            </control>
          </mc:Choice>
        </mc:AlternateContent>
        <mc:AlternateContent xmlns:mc="http://schemas.openxmlformats.org/markup-compatibility/2006">
          <mc:Choice Requires="x14">
            <control shapeId="2211" r:id="rId32" name="Check Box 163">
              <controlPr defaultSize="0" autoFill="0" autoLine="0" autoPict="0">
                <anchor moveWithCells="1">
                  <from>
                    <xdr:col>6</xdr:col>
                    <xdr:colOff>723900</xdr:colOff>
                    <xdr:row>9</xdr:row>
                    <xdr:rowOff>333375</xdr:rowOff>
                  </from>
                  <to>
                    <xdr:col>8</xdr:col>
                    <xdr:colOff>581025</xdr:colOff>
                    <xdr:row>9</xdr:row>
                    <xdr:rowOff>571500</xdr:rowOff>
                  </to>
                </anchor>
              </controlPr>
            </control>
          </mc:Choice>
        </mc:AlternateContent>
        <mc:AlternateContent xmlns:mc="http://schemas.openxmlformats.org/markup-compatibility/2006">
          <mc:Choice Requires="x14">
            <control shapeId="2212" r:id="rId33" name="Check Box 164">
              <controlPr defaultSize="0" autoFill="0" autoLine="0" autoPict="0">
                <anchor moveWithCells="1">
                  <from>
                    <xdr:col>8</xdr:col>
                    <xdr:colOff>371475</xdr:colOff>
                    <xdr:row>9</xdr:row>
                    <xdr:rowOff>304800</xdr:rowOff>
                  </from>
                  <to>
                    <xdr:col>10</xdr:col>
                    <xdr:colOff>228600</xdr:colOff>
                    <xdr:row>9</xdr:row>
                    <xdr:rowOff>628650</xdr:rowOff>
                  </to>
                </anchor>
              </controlPr>
            </control>
          </mc:Choice>
        </mc:AlternateContent>
        <mc:AlternateContent xmlns:mc="http://schemas.openxmlformats.org/markup-compatibility/2006">
          <mc:Choice Requires="x14">
            <control shapeId="2213" r:id="rId34" name="Check Box 165">
              <controlPr defaultSize="0" autoFill="0" autoLine="0" autoPict="0">
                <anchor moveWithCells="1">
                  <from>
                    <xdr:col>10</xdr:col>
                    <xdr:colOff>66675</xdr:colOff>
                    <xdr:row>9</xdr:row>
                    <xdr:rowOff>342900</xdr:rowOff>
                  </from>
                  <to>
                    <xdr:col>11</xdr:col>
                    <xdr:colOff>485775</xdr:colOff>
                    <xdr:row>9</xdr:row>
                    <xdr:rowOff>581025</xdr:rowOff>
                  </to>
                </anchor>
              </controlPr>
            </control>
          </mc:Choice>
        </mc:AlternateContent>
        <mc:AlternateContent xmlns:mc="http://schemas.openxmlformats.org/markup-compatibility/2006">
          <mc:Choice Requires="x14">
            <control shapeId="2214" r:id="rId35" name="Check Box 166">
              <controlPr defaultSize="0" autoFill="0" autoLine="0" autoPict="0">
                <anchor moveWithCells="1">
                  <from>
                    <xdr:col>2</xdr:col>
                    <xdr:colOff>104775</xdr:colOff>
                    <xdr:row>9</xdr:row>
                    <xdr:rowOff>685800</xdr:rowOff>
                  </from>
                  <to>
                    <xdr:col>3</xdr:col>
                    <xdr:colOff>295275</xdr:colOff>
                    <xdr:row>9</xdr:row>
                    <xdr:rowOff>942975</xdr:rowOff>
                  </to>
                </anchor>
              </controlPr>
            </control>
          </mc:Choice>
        </mc:AlternateContent>
        <mc:AlternateContent xmlns:mc="http://schemas.openxmlformats.org/markup-compatibility/2006">
          <mc:Choice Requires="x14">
            <control shapeId="2215" r:id="rId36" name="Check Box 167">
              <controlPr defaultSize="0" autoFill="0" autoLine="0" autoPict="0">
                <anchor moveWithCells="1">
                  <from>
                    <xdr:col>3</xdr:col>
                    <xdr:colOff>304800</xdr:colOff>
                    <xdr:row>9</xdr:row>
                    <xdr:rowOff>704850</xdr:rowOff>
                  </from>
                  <to>
                    <xdr:col>5</xdr:col>
                    <xdr:colOff>485775</xdr:colOff>
                    <xdr:row>9</xdr:row>
                    <xdr:rowOff>914400</xdr:rowOff>
                  </to>
                </anchor>
              </controlPr>
            </control>
          </mc:Choice>
        </mc:AlternateContent>
        <mc:AlternateContent xmlns:mc="http://schemas.openxmlformats.org/markup-compatibility/2006">
          <mc:Choice Requires="x14">
            <control shapeId="2217" r:id="rId37" name="Check Box 169">
              <controlPr defaultSize="0" autoFill="0" autoLine="0" autoPict="0">
                <anchor moveWithCells="1">
                  <from>
                    <xdr:col>5</xdr:col>
                    <xdr:colOff>685800</xdr:colOff>
                    <xdr:row>9</xdr:row>
                    <xdr:rowOff>676275</xdr:rowOff>
                  </from>
                  <to>
                    <xdr:col>7</xdr:col>
                    <xdr:colOff>257175</xdr:colOff>
                    <xdr:row>9</xdr:row>
                    <xdr:rowOff>942975</xdr:rowOff>
                  </to>
                </anchor>
              </controlPr>
            </control>
          </mc:Choice>
        </mc:AlternateContent>
        <mc:AlternateContent xmlns:mc="http://schemas.openxmlformats.org/markup-compatibility/2006">
          <mc:Choice Requires="x14">
            <control shapeId="2218" r:id="rId38" name="Check Box 170">
              <controlPr defaultSize="0" autoFill="0" autoLine="0" autoPict="0">
                <anchor moveWithCells="1">
                  <from>
                    <xdr:col>2</xdr:col>
                    <xdr:colOff>85725</xdr:colOff>
                    <xdr:row>13</xdr:row>
                    <xdr:rowOff>19050</xdr:rowOff>
                  </from>
                  <to>
                    <xdr:col>3</xdr:col>
                    <xdr:colOff>533400</xdr:colOff>
                    <xdr:row>13</xdr:row>
                    <xdr:rowOff>342900</xdr:rowOff>
                  </to>
                </anchor>
              </controlPr>
            </control>
          </mc:Choice>
        </mc:AlternateContent>
        <mc:AlternateContent xmlns:mc="http://schemas.openxmlformats.org/markup-compatibility/2006">
          <mc:Choice Requires="x14">
            <control shapeId="2219" r:id="rId39" name="Check Box 171">
              <controlPr defaultSize="0" autoFill="0" autoLine="0" autoPict="0">
                <anchor moveWithCells="1">
                  <from>
                    <xdr:col>2</xdr:col>
                    <xdr:colOff>85725</xdr:colOff>
                    <xdr:row>13</xdr:row>
                    <xdr:rowOff>295275</xdr:rowOff>
                  </from>
                  <to>
                    <xdr:col>3</xdr:col>
                    <xdr:colOff>57150</xdr:colOff>
                    <xdr:row>13</xdr:row>
                    <xdr:rowOff>485775</xdr:rowOff>
                  </to>
                </anchor>
              </controlPr>
            </control>
          </mc:Choice>
        </mc:AlternateContent>
        <mc:AlternateContent xmlns:mc="http://schemas.openxmlformats.org/markup-compatibility/2006">
          <mc:Choice Requires="x14">
            <control shapeId="2220" r:id="rId40" name="Check Box 172">
              <controlPr defaultSize="0" autoFill="0" autoLine="0" autoPict="0">
                <anchor moveWithCells="1">
                  <from>
                    <xdr:col>2</xdr:col>
                    <xdr:colOff>85725</xdr:colOff>
                    <xdr:row>13</xdr:row>
                    <xdr:rowOff>523875</xdr:rowOff>
                  </from>
                  <to>
                    <xdr:col>3</xdr:col>
                    <xdr:colOff>533400</xdr:colOff>
                    <xdr:row>13</xdr:row>
                    <xdr:rowOff>695325</xdr:rowOff>
                  </to>
                </anchor>
              </controlPr>
            </control>
          </mc:Choice>
        </mc:AlternateContent>
        <mc:AlternateContent xmlns:mc="http://schemas.openxmlformats.org/markup-compatibility/2006">
          <mc:Choice Requires="x14">
            <control shapeId="2221" r:id="rId41" name="Check Box 173">
              <controlPr defaultSize="0" autoFill="0" autoLine="0" autoPict="0">
                <anchor moveWithCells="1">
                  <from>
                    <xdr:col>2</xdr:col>
                    <xdr:colOff>85725</xdr:colOff>
                    <xdr:row>13</xdr:row>
                    <xdr:rowOff>723900</xdr:rowOff>
                  </from>
                  <to>
                    <xdr:col>3</xdr:col>
                    <xdr:colOff>533400</xdr:colOff>
                    <xdr:row>13</xdr:row>
                    <xdr:rowOff>885825</xdr:rowOff>
                  </to>
                </anchor>
              </controlPr>
            </control>
          </mc:Choice>
        </mc:AlternateContent>
        <mc:AlternateContent xmlns:mc="http://schemas.openxmlformats.org/markup-compatibility/2006">
          <mc:Choice Requires="x14">
            <control shapeId="2222" r:id="rId42" name="Check Box 174">
              <controlPr defaultSize="0" autoFill="0" autoLine="0" autoPict="0">
                <anchor moveWithCells="1">
                  <from>
                    <xdr:col>2</xdr:col>
                    <xdr:colOff>85725</xdr:colOff>
                    <xdr:row>13</xdr:row>
                    <xdr:rowOff>838200</xdr:rowOff>
                  </from>
                  <to>
                    <xdr:col>4</xdr:col>
                    <xdr:colOff>295275</xdr:colOff>
                    <xdr:row>13</xdr:row>
                    <xdr:rowOff>1152525</xdr:rowOff>
                  </to>
                </anchor>
              </controlPr>
            </control>
          </mc:Choice>
        </mc:AlternateContent>
        <mc:AlternateContent xmlns:mc="http://schemas.openxmlformats.org/markup-compatibility/2006">
          <mc:Choice Requires="x14">
            <control shapeId="2223" r:id="rId43" name="Check Box 175">
              <controlPr defaultSize="0" autoFill="0" autoLine="0" autoPict="0">
                <anchor moveWithCells="1">
                  <from>
                    <xdr:col>2</xdr:col>
                    <xdr:colOff>85725</xdr:colOff>
                    <xdr:row>13</xdr:row>
                    <xdr:rowOff>1057275</xdr:rowOff>
                  </from>
                  <to>
                    <xdr:col>3</xdr:col>
                    <xdr:colOff>152400</xdr:colOff>
                    <xdr:row>13</xdr:row>
                    <xdr:rowOff>1333500</xdr:rowOff>
                  </to>
                </anchor>
              </controlPr>
            </control>
          </mc:Choice>
        </mc:AlternateContent>
        <mc:AlternateContent xmlns:mc="http://schemas.openxmlformats.org/markup-compatibility/2006">
          <mc:Choice Requires="x14">
            <control shapeId="2225" r:id="rId44" name="Check Box 177">
              <controlPr defaultSize="0" autoFill="0" autoLine="0" autoPict="0">
                <anchor moveWithCells="1">
                  <from>
                    <xdr:col>10</xdr:col>
                    <xdr:colOff>266700</xdr:colOff>
                    <xdr:row>13</xdr:row>
                    <xdr:rowOff>28575</xdr:rowOff>
                  </from>
                  <to>
                    <xdr:col>13</xdr:col>
                    <xdr:colOff>228600</xdr:colOff>
                    <xdr:row>13</xdr:row>
                    <xdr:rowOff>295275</xdr:rowOff>
                  </to>
                </anchor>
              </controlPr>
            </control>
          </mc:Choice>
        </mc:AlternateContent>
        <mc:AlternateContent xmlns:mc="http://schemas.openxmlformats.org/markup-compatibility/2006">
          <mc:Choice Requires="x14">
            <control shapeId="2226" r:id="rId45" name="Check Box 178">
              <controlPr defaultSize="0" autoFill="0" autoLine="0" autoPict="0">
                <anchor moveWithCells="1">
                  <from>
                    <xdr:col>10</xdr:col>
                    <xdr:colOff>266700</xdr:colOff>
                    <xdr:row>13</xdr:row>
                    <xdr:rowOff>238125</xdr:rowOff>
                  </from>
                  <to>
                    <xdr:col>11</xdr:col>
                    <xdr:colOff>438150</xdr:colOff>
                    <xdr:row>13</xdr:row>
                    <xdr:rowOff>561975</xdr:rowOff>
                  </to>
                </anchor>
              </controlPr>
            </control>
          </mc:Choice>
        </mc:AlternateContent>
        <mc:AlternateContent xmlns:mc="http://schemas.openxmlformats.org/markup-compatibility/2006">
          <mc:Choice Requires="x14">
            <control shapeId="2227" r:id="rId46" name="Check Box 179">
              <controlPr defaultSize="0" autoFill="0" autoLine="0" autoPict="0">
                <anchor moveWithCells="1">
                  <from>
                    <xdr:col>10</xdr:col>
                    <xdr:colOff>266700</xdr:colOff>
                    <xdr:row>13</xdr:row>
                    <xdr:rowOff>447675</xdr:rowOff>
                  </from>
                  <to>
                    <xdr:col>11</xdr:col>
                    <xdr:colOff>438150</xdr:colOff>
                    <xdr:row>13</xdr:row>
                    <xdr:rowOff>771525</xdr:rowOff>
                  </to>
                </anchor>
              </controlPr>
            </control>
          </mc:Choice>
        </mc:AlternateContent>
        <mc:AlternateContent xmlns:mc="http://schemas.openxmlformats.org/markup-compatibility/2006">
          <mc:Choice Requires="x14">
            <control shapeId="2228" r:id="rId47" name="Check Box 180">
              <controlPr defaultSize="0" autoFill="0" autoLine="0" autoPict="0">
                <anchor moveWithCells="1">
                  <from>
                    <xdr:col>10</xdr:col>
                    <xdr:colOff>266700</xdr:colOff>
                    <xdr:row>13</xdr:row>
                    <xdr:rowOff>666750</xdr:rowOff>
                  </from>
                  <to>
                    <xdr:col>12</xdr:col>
                    <xdr:colOff>419100</xdr:colOff>
                    <xdr:row>13</xdr:row>
                    <xdr:rowOff>1009650</xdr:rowOff>
                  </to>
                </anchor>
              </controlPr>
            </control>
          </mc:Choice>
        </mc:AlternateContent>
        <mc:AlternateContent xmlns:mc="http://schemas.openxmlformats.org/markup-compatibility/2006">
          <mc:Choice Requires="x14">
            <control shapeId="2229" r:id="rId48" name="Check Box 181">
              <controlPr defaultSize="0" autoFill="0" autoLine="0" autoPict="0">
                <anchor moveWithCells="1">
                  <from>
                    <xdr:col>10</xdr:col>
                    <xdr:colOff>266700</xdr:colOff>
                    <xdr:row>13</xdr:row>
                    <xdr:rowOff>876300</xdr:rowOff>
                  </from>
                  <to>
                    <xdr:col>12</xdr:col>
                    <xdr:colOff>419100</xdr:colOff>
                    <xdr:row>13</xdr:row>
                    <xdr:rowOff>1200150</xdr:rowOff>
                  </to>
                </anchor>
              </controlPr>
            </control>
          </mc:Choice>
        </mc:AlternateContent>
        <mc:AlternateContent xmlns:mc="http://schemas.openxmlformats.org/markup-compatibility/2006">
          <mc:Choice Requires="x14">
            <control shapeId="2231" r:id="rId49" name="Check Box 183">
              <controlPr defaultSize="0" autoFill="0" autoLine="0" autoPict="0">
                <anchor moveWithCells="1">
                  <from>
                    <xdr:col>10</xdr:col>
                    <xdr:colOff>266700</xdr:colOff>
                    <xdr:row>13</xdr:row>
                    <xdr:rowOff>1076325</xdr:rowOff>
                  </from>
                  <to>
                    <xdr:col>11</xdr:col>
                    <xdr:colOff>180975</xdr:colOff>
                    <xdr:row>13</xdr:row>
                    <xdr:rowOff>1419225</xdr:rowOff>
                  </to>
                </anchor>
              </controlPr>
            </control>
          </mc:Choice>
        </mc:AlternateContent>
        <mc:AlternateContent xmlns:mc="http://schemas.openxmlformats.org/markup-compatibility/2006">
          <mc:Choice Requires="x14">
            <control shapeId="2233" r:id="rId50" name="Check Box 185">
              <controlPr defaultSize="0" autoFill="0" autoLine="0" autoPict="0">
                <anchor moveWithCells="1">
                  <from>
                    <xdr:col>2</xdr:col>
                    <xdr:colOff>104775</xdr:colOff>
                    <xdr:row>17</xdr:row>
                    <xdr:rowOff>57150</xdr:rowOff>
                  </from>
                  <to>
                    <xdr:col>3</xdr:col>
                    <xdr:colOff>561975</xdr:colOff>
                    <xdr:row>17</xdr:row>
                    <xdr:rowOff>371475</xdr:rowOff>
                  </to>
                </anchor>
              </controlPr>
            </control>
          </mc:Choice>
        </mc:AlternateContent>
        <mc:AlternateContent xmlns:mc="http://schemas.openxmlformats.org/markup-compatibility/2006">
          <mc:Choice Requires="x14">
            <control shapeId="2234" r:id="rId51" name="Check Box 186">
              <controlPr defaultSize="0" autoFill="0" autoLine="0" autoPict="0">
                <anchor moveWithCells="1">
                  <from>
                    <xdr:col>2</xdr:col>
                    <xdr:colOff>104775</xdr:colOff>
                    <xdr:row>17</xdr:row>
                    <xdr:rowOff>390525</xdr:rowOff>
                  </from>
                  <to>
                    <xdr:col>4</xdr:col>
                    <xdr:colOff>723900</xdr:colOff>
                    <xdr:row>17</xdr:row>
                    <xdr:rowOff>561975</xdr:rowOff>
                  </to>
                </anchor>
              </controlPr>
            </control>
          </mc:Choice>
        </mc:AlternateContent>
        <mc:AlternateContent xmlns:mc="http://schemas.openxmlformats.org/markup-compatibility/2006">
          <mc:Choice Requires="x14">
            <control shapeId="2235" r:id="rId52" name="Check Box 187">
              <controlPr defaultSize="0" autoFill="0" autoLine="0" autoPict="0">
                <anchor moveWithCells="1">
                  <from>
                    <xdr:col>2</xdr:col>
                    <xdr:colOff>104775</xdr:colOff>
                    <xdr:row>17</xdr:row>
                    <xdr:rowOff>581025</xdr:rowOff>
                  </from>
                  <to>
                    <xdr:col>4</xdr:col>
                    <xdr:colOff>133350</xdr:colOff>
                    <xdr:row>17</xdr:row>
                    <xdr:rowOff>771525</xdr:rowOff>
                  </to>
                </anchor>
              </controlPr>
            </control>
          </mc:Choice>
        </mc:AlternateContent>
        <mc:AlternateContent xmlns:mc="http://schemas.openxmlformats.org/markup-compatibility/2006">
          <mc:Choice Requires="x14">
            <control shapeId="2236" r:id="rId53" name="Check Box 188">
              <controlPr defaultSize="0" autoFill="0" autoLine="0" autoPict="0">
                <anchor moveWithCells="1">
                  <from>
                    <xdr:col>4</xdr:col>
                    <xdr:colOff>400050</xdr:colOff>
                    <xdr:row>17</xdr:row>
                    <xdr:rowOff>57150</xdr:rowOff>
                  </from>
                  <to>
                    <xdr:col>7</xdr:col>
                    <xdr:colOff>9525</xdr:colOff>
                    <xdr:row>17</xdr:row>
                    <xdr:rowOff>371475</xdr:rowOff>
                  </to>
                </anchor>
              </controlPr>
            </control>
          </mc:Choice>
        </mc:AlternateContent>
        <mc:AlternateContent xmlns:mc="http://schemas.openxmlformats.org/markup-compatibility/2006">
          <mc:Choice Requires="x14">
            <control shapeId="2237" r:id="rId54" name="Check Box 189">
              <controlPr defaultSize="0" autoFill="0" autoLine="0" autoPict="0">
                <anchor moveWithCells="1">
                  <from>
                    <xdr:col>4</xdr:col>
                    <xdr:colOff>400050</xdr:colOff>
                    <xdr:row>17</xdr:row>
                    <xdr:rowOff>352425</xdr:rowOff>
                  </from>
                  <to>
                    <xdr:col>7</xdr:col>
                    <xdr:colOff>9525</xdr:colOff>
                    <xdr:row>17</xdr:row>
                    <xdr:rowOff>514350</xdr:rowOff>
                  </to>
                </anchor>
              </controlPr>
            </control>
          </mc:Choice>
        </mc:AlternateContent>
        <mc:AlternateContent xmlns:mc="http://schemas.openxmlformats.org/markup-compatibility/2006">
          <mc:Choice Requires="x14">
            <control shapeId="2238" r:id="rId55" name="Check Box 190">
              <controlPr defaultSize="0" autoFill="0" autoLine="0" autoPict="0">
                <anchor moveWithCells="1">
                  <from>
                    <xdr:col>4</xdr:col>
                    <xdr:colOff>400050</xdr:colOff>
                    <xdr:row>17</xdr:row>
                    <xdr:rowOff>561975</xdr:rowOff>
                  </from>
                  <to>
                    <xdr:col>7</xdr:col>
                    <xdr:colOff>9525</xdr:colOff>
                    <xdr:row>17</xdr:row>
                    <xdr:rowOff>752475</xdr:rowOff>
                  </to>
                </anchor>
              </controlPr>
            </control>
          </mc:Choice>
        </mc:AlternateContent>
        <mc:AlternateContent xmlns:mc="http://schemas.openxmlformats.org/markup-compatibility/2006">
          <mc:Choice Requires="x14">
            <control shapeId="2239" r:id="rId56" name="Check Box 191">
              <controlPr defaultSize="0" autoFill="0" autoLine="0" autoPict="0">
                <anchor moveWithCells="1">
                  <from>
                    <xdr:col>4</xdr:col>
                    <xdr:colOff>400050</xdr:colOff>
                    <xdr:row>17</xdr:row>
                    <xdr:rowOff>762000</xdr:rowOff>
                  </from>
                  <to>
                    <xdr:col>7</xdr:col>
                    <xdr:colOff>9525</xdr:colOff>
                    <xdr:row>18</xdr:row>
                    <xdr:rowOff>0</xdr:rowOff>
                  </to>
                </anchor>
              </controlPr>
            </control>
          </mc:Choice>
        </mc:AlternateContent>
        <mc:AlternateContent xmlns:mc="http://schemas.openxmlformats.org/markup-compatibility/2006">
          <mc:Choice Requires="x14">
            <control shapeId="2240" r:id="rId57" name="Check Box 192">
              <controlPr defaultSize="0" autoFill="0" autoLine="0" autoPict="0">
                <anchor moveWithCells="1">
                  <from>
                    <xdr:col>7</xdr:col>
                    <xdr:colOff>314325</xdr:colOff>
                    <xdr:row>17</xdr:row>
                    <xdr:rowOff>57150</xdr:rowOff>
                  </from>
                  <to>
                    <xdr:col>9</xdr:col>
                    <xdr:colOff>676275</xdr:colOff>
                    <xdr:row>17</xdr:row>
                    <xdr:rowOff>371475</xdr:rowOff>
                  </to>
                </anchor>
              </controlPr>
            </control>
          </mc:Choice>
        </mc:AlternateContent>
        <mc:AlternateContent xmlns:mc="http://schemas.openxmlformats.org/markup-compatibility/2006">
          <mc:Choice Requires="x14">
            <control shapeId="2241" r:id="rId58" name="Check Box 193">
              <controlPr defaultSize="0" autoFill="0" autoLine="0" autoPict="0">
                <anchor moveWithCells="1">
                  <from>
                    <xdr:col>7</xdr:col>
                    <xdr:colOff>314325</xdr:colOff>
                    <xdr:row>17</xdr:row>
                    <xdr:rowOff>361950</xdr:rowOff>
                  </from>
                  <to>
                    <xdr:col>9</xdr:col>
                    <xdr:colOff>676275</xdr:colOff>
                    <xdr:row>17</xdr:row>
                    <xdr:rowOff>533400</xdr:rowOff>
                  </to>
                </anchor>
              </controlPr>
            </control>
          </mc:Choice>
        </mc:AlternateContent>
        <mc:AlternateContent xmlns:mc="http://schemas.openxmlformats.org/markup-compatibility/2006">
          <mc:Choice Requires="x14">
            <control shapeId="2242" r:id="rId59" name="Check Box 194">
              <controlPr defaultSize="0" autoFill="0" autoLine="0" autoPict="0">
                <anchor moveWithCells="1">
                  <from>
                    <xdr:col>7</xdr:col>
                    <xdr:colOff>314325</xdr:colOff>
                    <xdr:row>17</xdr:row>
                    <xdr:rowOff>590550</xdr:rowOff>
                  </from>
                  <to>
                    <xdr:col>9</xdr:col>
                    <xdr:colOff>676275</xdr:colOff>
                    <xdr:row>17</xdr:row>
                    <xdr:rowOff>771525</xdr:rowOff>
                  </to>
                </anchor>
              </controlPr>
            </control>
          </mc:Choice>
        </mc:AlternateContent>
        <mc:AlternateContent xmlns:mc="http://schemas.openxmlformats.org/markup-compatibility/2006">
          <mc:Choice Requires="x14">
            <control shapeId="2243" r:id="rId60" name="Check Box 195">
              <controlPr defaultSize="0" autoFill="0" autoLine="0" autoPict="0">
                <anchor moveWithCells="1">
                  <from>
                    <xdr:col>2</xdr:col>
                    <xdr:colOff>123825</xdr:colOff>
                    <xdr:row>21</xdr:row>
                    <xdr:rowOff>0</xdr:rowOff>
                  </from>
                  <to>
                    <xdr:col>3</xdr:col>
                    <xdr:colOff>247650</xdr:colOff>
                    <xdr:row>21</xdr:row>
                    <xdr:rowOff>295275</xdr:rowOff>
                  </to>
                </anchor>
              </controlPr>
            </control>
          </mc:Choice>
        </mc:AlternateContent>
        <mc:AlternateContent xmlns:mc="http://schemas.openxmlformats.org/markup-compatibility/2006">
          <mc:Choice Requires="x14">
            <control shapeId="2244" r:id="rId61" name="Check Box 196">
              <controlPr defaultSize="0" autoFill="0" autoLine="0" autoPict="0">
                <anchor moveWithCells="1">
                  <from>
                    <xdr:col>9</xdr:col>
                    <xdr:colOff>514350</xdr:colOff>
                    <xdr:row>20</xdr:row>
                    <xdr:rowOff>85725</xdr:rowOff>
                  </from>
                  <to>
                    <xdr:col>10</xdr:col>
                    <xdr:colOff>533400</xdr:colOff>
                    <xdr:row>20</xdr:row>
                    <xdr:rowOff>381000</xdr:rowOff>
                  </to>
                </anchor>
              </controlPr>
            </control>
          </mc:Choice>
        </mc:AlternateContent>
        <mc:AlternateContent xmlns:mc="http://schemas.openxmlformats.org/markup-compatibility/2006">
          <mc:Choice Requires="x14">
            <control shapeId="2245" r:id="rId62" name="Check Box 197">
              <controlPr defaultSize="0" autoFill="0" autoLine="0" autoPict="0">
                <anchor moveWithCells="1">
                  <from>
                    <xdr:col>2</xdr:col>
                    <xdr:colOff>114300</xdr:colOff>
                    <xdr:row>20</xdr:row>
                    <xdr:rowOff>95250</xdr:rowOff>
                  </from>
                  <to>
                    <xdr:col>4</xdr:col>
                    <xdr:colOff>66675</xdr:colOff>
                    <xdr:row>20</xdr:row>
                    <xdr:rowOff>390525</xdr:rowOff>
                  </to>
                </anchor>
              </controlPr>
            </control>
          </mc:Choice>
        </mc:AlternateContent>
        <mc:AlternateContent xmlns:mc="http://schemas.openxmlformats.org/markup-compatibility/2006">
          <mc:Choice Requires="x14">
            <control shapeId="2246" r:id="rId63" name="Check Box 198">
              <controlPr defaultSize="0" autoFill="0" autoLine="0" autoPict="0">
                <anchor moveWithCells="1">
                  <from>
                    <xdr:col>4</xdr:col>
                    <xdr:colOff>114300</xdr:colOff>
                    <xdr:row>20</xdr:row>
                    <xdr:rowOff>85725</xdr:rowOff>
                  </from>
                  <to>
                    <xdr:col>5</xdr:col>
                    <xdr:colOff>152400</xdr:colOff>
                    <xdr:row>20</xdr:row>
                    <xdr:rowOff>381000</xdr:rowOff>
                  </to>
                </anchor>
              </controlPr>
            </control>
          </mc:Choice>
        </mc:AlternateContent>
        <mc:AlternateContent xmlns:mc="http://schemas.openxmlformats.org/markup-compatibility/2006">
          <mc:Choice Requires="x14">
            <control shapeId="2247" r:id="rId64" name="Check Box 199">
              <controlPr defaultSize="0" autoFill="0" autoLine="0" autoPict="0">
                <anchor moveWithCells="1">
                  <from>
                    <xdr:col>5</xdr:col>
                    <xdr:colOff>485775</xdr:colOff>
                    <xdr:row>20</xdr:row>
                    <xdr:rowOff>85725</xdr:rowOff>
                  </from>
                  <to>
                    <xdr:col>6</xdr:col>
                    <xdr:colOff>657225</xdr:colOff>
                    <xdr:row>20</xdr:row>
                    <xdr:rowOff>381000</xdr:rowOff>
                  </to>
                </anchor>
              </controlPr>
            </control>
          </mc:Choice>
        </mc:AlternateContent>
        <mc:AlternateContent xmlns:mc="http://schemas.openxmlformats.org/markup-compatibility/2006">
          <mc:Choice Requires="x14">
            <control shapeId="2248" r:id="rId65" name="Check Box 200">
              <controlPr defaultSize="0" autoFill="0" autoLine="0" autoPict="0">
                <anchor moveWithCells="1">
                  <from>
                    <xdr:col>7</xdr:col>
                    <xdr:colOff>114300</xdr:colOff>
                    <xdr:row>20</xdr:row>
                    <xdr:rowOff>76200</xdr:rowOff>
                  </from>
                  <to>
                    <xdr:col>8</xdr:col>
                    <xdr:colOff>228600</xdr:colOff>
                    <xdr:row>20</xdr:row>
                    <xdr:rowOff>371475</xdr:rowOff>
                  </to>
                </anchor>
              </controlPr>
            </control>
          </mc:Choice>
        </mc:AlternateContent>
        <mc:AlternateContent xmlns:mc="http://schemas.openxmlformats.org/markup-compatibility/2006">
          <mc:Choice Requires="x14">
            <control shapeId="2249" r:id="rId66" name="Check Box 201">
              <controlPr defaultSize="0" autoFill="0" autoLine="0" autoPict="0">
                <anchor moveWithCells="1">
                  <from>
                    <xdr:col>8</xdr:col>
                    <xdr:colOff>266700</xdr:colOff>
                    <xdr:row>20</xdr:row>
                    <xdr:rowOff>95250</xdr:rowOff>
                  </from>
                  <to>
                    <xdr:col>9</xdr:col>
                    <xdr:colOff>561975</xdr:colOff>
                    <xdr:row>20</xdr:row>
                    <xdr:rowOff>390525</xdr:rowOff>
                  </to>
                </anchor>
              </controlPr>
            </control>
          </mc:Choice>
        </mc:AlternateContent>
        <mc:AlternateContent xmlns:mc="http://schemas.openxmlformats.org/markup-compatibility/2006">
          <mc:Choice Requires="x14">
            <control shapeId="2252" r:id="rId67" name="Check Box 204">
              <controlPr defaultSize="0" autoFill="0" autoLine="0" autoPict="0">
                <anchor moveWithCells="1">
                  <from>
                    <xdr:col>2</xdr:col>
                    <xdr:colOff>114300</xdr:colOff>
                    <xdr:row>10</xdr:row>
                    <xdr:rowOff>28575</xdr:rowOff>
                  </from>
                  <to>
                    <xdr:col>2</xdr:col>
                    <xdr:colOff>723900</xdr:colOff>
                    <xdr:row>10</xdr:row>
                    <xdr:rowOff>295275</xdr:rowOff>
                  </to>
                </anchor>
              </controlPr>
            </control>
          </mc:Choice>
        </mc:AlternateContent>
        <mc:AlternateContent xmlns:mc="http://schemas.openxmlformats.org/markup-compatibility/2006">
          <mc:Choice Requires="x14">
            <control shapeId="2257" r:id="rId68" name="Check Box 209">
              <controlPr defaultSize="0" autoFill="0" autoLine="0" autoPict="0">
                <anchor moveWithCells="1">
                  <from>
                    <xdr:col>2</xdr:col>
                    <xdr:colOff>85725</xdr:colOff>
                    <xdr:row>13</xdr:row>
                    <xdr:rowOff>1285875</xdr:rowOff>
                  </from>
                  <to>
                    <xdr:col>2</xdr:col>
                    <xdr:colOff>676275</xdr:colOff>
                    <xdr:row>13</xdr:row>
                    <xdr:rowOff>1562100</xdr:rowOff>
                  </to>
                </anchor>
              </controlPr>
            </control>
          </mc:Choice>
        </mc:AlternateContent>
        <mc:AlternateContent xmlns:mc="http://schemas.openxmlformats.org/markup-compatibility/2006">
          <mc:Choice Requires="x14">
            <control shapeId="2258" r:id="rId69" name="Check Box 210">
              <controlPr defaultSize="0" autoFill="0" autoLine="0" autoPict="0">
                <anchor moveWithCells="1">
                  <from>
                    <xdr:col>10</xdr:col>
                    <xdr:colOff>276225</xdr:colOff>
                    <xdr:row>13</xdr:row>
                    <xdr:rowOff>1362075</xdr:rowOff>
                  </from>
                  <to>
                    <xdr:col>11</xdr:col>
                    <xdr:colOff>123825</xdr:colOff>
                    <xdr:row>13</xdr:row>
                    <xdr:rowOff>1628775</xdr:rowOff>
                  </to>
                </anchor>
              </controlPr>
            </control>
          </mc:Choice>
        </mc:AlternateContent>
        <mc:AlternateContent xmlns:mc="http://schemas.openxmlformats.org/markup-compatibility/2006">
          <mc:Choice Requires="x14">
            <control shapeId="2259" r:id="rId70" name="Check Box 211">
              <controlPr defaultSize="0" autoFill="0" autoLine="0" autoPict="0">
                <anchor moveWithCells="1">
                  <from>
                    <xdr:col>9</xdr:col>
                    <xdr:colOff>590550</xdr:colOff>
                    <xdr:row>17</xdr:row>
                    <xdr:rowOff>76200</xdr:rowOff>
                  </from>
                  <to>
                    <xdr:col>10</xdr:col>
                    <xdr:colOff>438150</xdr:colOff>
                    <xdr:row>17</xdr:row>
                    <xdr:rowOff>342900</xdr:rowOff>
                  </to>
                </anchor>
              </controlPr>
            </control>
          </mc:Choice>
        </mc:AlternateContent>
        <mc:AlternateContent xmlns:mc="http://schemas.openxmlformats.org/markup-compatibility/2006">
          <mc:Choice Requires="x14">
            <control shapeId="2260" r:id="rId71" name="Check Box 212">
              <controlPr defaultSize="0" autoFill="0" autoLine="0" autoPict="0">
                <anchor moveWithCells="1">
                  <from>
                    <xdr:col>4</xdr:col>
                    <xdr:colOff>133350</xdr:colOff>
                    <xdr:row>24</xdr:row>
                    <xdr:rowOff>38100</xdr:rowOff>
                  </from>
                  <to>
                    <xdr:col>4</xdr:col>
                    <xdr:colOff>723900</xdr:colOff>
                    <xdr:row>24</xdr:row>
                    <xdr:rowOff>295275</xdr:rowOff>
                  </to>
                </anchor>
              </controlPr>
            </control>
          </mc:Choice>
        </mc:AlternateContent>
        <mc:AlternateContent xmlns:mc="http://schemas.openxmlformats.org/markup-compatibility/2006">
          <mc:Choice Requires="x14">
            <control shapeId="2261" r:id="rId72" name="Check Box 213">
              <controlPr defaultSize="0" autoFill="0" autoLine="0" autoPict="0">
                <anchor moveWithCells="1">
                  <from>
                    <xdr:col>4</xdr:col>
                    <xdr:colOff>123825</xdr:colOff>
                    <xdr:row>26</xdr:row>
                    <xdr:rowOff>57150</xdr:rowOff>
                  </from>
                  <to>
                    <xdr:col>4</xdr:col>
                    <xdr:colOff>723900</xdr:colOff>
                    <xdr:row>26</xdr:row>
                    <xdr:rowOff>323850</xdr:rowOff>
                  </to>
                </anchor>
              </controlPr>
            </control>
          </mc:Choice>
        </mc:AlternateContent>
        <mc:AlternateContent xmlns:mc="http://schemas.openxmlformats.org/markup-compatibility/2006">
          <mc:Choice Requires="x14">
            <control shapeId="2262" r:id="rId73" name="Check Box 214">
              <controlPr defaultSize="0" autoFill="0" autoLine="0" autoPict="0">
                <anchor moveWithCells="1">
                  <from>
                    <xdr:col>4</xdr:col>
                    <xdr:colOff>95250</xdr:colOff>
                    <xdr:row>28</xdr:row>
                    <xdr:rowOff>28575</xdr:rowOff>
                  </from>
                  <to>
                    <xdr:col>4</xdr:col>
                    <xdr:colOff>695325</xdr:colOff>
                    <xdr:row>28</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85" zoomScaleNormal="85" workbookViewId="0">
      <selection activeCell="A5" sqref="A5:F5"/>
    </sheetView>
  </sheetViews>
  <sheetFormatPr defaultRowHeight="18.75"/>
  <cols>
    <col min="1" max="1" width="25.5" style="1" customWidth="1"/>
    <col min="2" max="2" width="20.375" style="1" customWidth="1"/>
    <col min="3" max="3" width="20.75" style="1" customWidth="1"/>
    <col min="4" max="4" width="21.125" style="1" customWidth="1"/>
    <col min="5" max="5" width="21.75" style="1" customWidth="1"/>
    <col min="6" max="6" width="20.625" style="1" customWidth="1"/>
    <col min="7" max="7" width="14.5" style="1" customWidth="1"/>
    <col min="8" max="16384" width="9" style="1"/>
  </cols>
  <sheetData>
    <row r="1" spans="1:12" ht="51.75" customHeight="1">
      <c r="A1" s="117" t="s">
        <v>107</v>
      </c>
      <c r="B1" s="117"/>
      <c r="C1" s="117"/>
      <c r="D1" s="117"/>
      <c r="E1" s="117"/>
      <c r="F1" s="117"/>
      <c r="G1" s="4"/>
      <c r="H1" s="4"/>
      <c r="I1" s="4"/>
      <c r="J1" s="4"/>
      <c r="K1" s="4"/>
      <c r="L1" s="4"/>
    </row>
    <row r="2" spans="1:12" ht="25.5" customHeight="1">
      <c r="A2" s="201" t="s">
        <v>20</v>
      </c>
      <c r="B2" s="201"/>
      <c r="C2" s="201"/>
      <c r="D2" s="201"/>
      <c r="E2" s="201"/>
      <c r="F2" s="201"/>
      <c r="G2" s="32"/>
      <c r="H2" s="32"/>
      <c r="I2" s="32"/>
      <c r="J2" s="32"/>
      <c r="K2" s="32"/>
      <c r="L2" s="32"/>
    </row>
    <row r="3" spans="1:12" ht="25.5" customHeight="1">
      <c r="A3" s="201" t="s">
        <v>21</v>
      </c>
      <c r="B3" s="201"/>
      <c r="C3" s="201"/>
      <c r="D3" s="201"/>
      <c r="E3" s="201"/>
      <c r="F3" s="201"/>
      <c r="G3" s="32"/>
      <c r="H3" s="32"/>
      <c r="I3" s="32"/>
      <c r="J3" s="32"/>
      <c r="K3" s="32"/>
      <c r="L3" s="32"/>
    </row>
    <row r="4" spans="1:12" ht="25.5" customHeight="1">
      <c r="A4" s="205" t="s">
        <v>95</v>
      </c>
      <c r="B4" s="205"/>
      <c r="C4" s="205"/>
      <c r="D4" s="205"/>
      <c r="E4" s="205"/>
      <c r="F4" s="205"/>
      <c r="G4" s="32"/>
      <c r="H4" s="32"/>
      <c r="I4" s="32"/>
      <c r="J4" s="32"/>
      <c r="K4" s="32"/>
      <c r="L4" s="32"/>
    </row>
    <row r="5" spans="1:12" ht="35.25">
      <c r="A5" s="202" t="s">
        <v>59</v>
      </c>
      <c r="B5" s="202"/>
      <c r="C5" s="202"/>
      <c r="D5" s="202"/>
      <c r="E5" s="202"/>
      <c r="F5" s="202"/>
    </row>
    <row r="6" spans="1:12">
      <c r="A6" s="27" t="s">
        <v>60</v>
      </c>
      <c r="B6" s="28"/>
      <c r="C6" s="28"/>
      <c r="D6" s="28"/>
      <c r="E6" s="28"/>
      <c r="F6" s="28"/>
    </row>
    <row r="7" spans="1:12" ht="48.75" customHeight="1">
      <c r="A7" s="21" t="s">
        <v>61</v>
      </c>
      <c r="B7" s="172" t="s">
        <v>87</v>
      </c>
      <c r="C7" s="174"/>
      <c r="D7" s="215"/>
      <c r="E7" s="216"/>
      <c r="F7" s="217"/>
    </row>
    <row r="8" spans="1:12" ht="39.75" customHeight="1">
      <c r="A8" s="21" t="s">
        <v>62</v>
      </c>
      <c r="B8" s="204" t="s">
        <v>97</v>
      </c>
      <c r="C8" s="204"/>
      <c r="D8" s="204"/>
      <c r="E8" s="204"/>
      <c r="F8" s="204"/>
    </row>
    <row r="9" spans="1:12" ht="61.5" customHeight="1">
      <c r="A9" s="21" t="s">
        <v>63</v>
      </c>
      <c r="B9" s="218" t="s">
        <v>64</v>
      </c>
      <c r="C9" s="101"/>
      <c r="D9" s="101"/>
      <c r="E9" s="101"/>
      <c r="F9" s="101"/>
    </row>
    <row r="10" spans="1:12">
      <c r="A10" s="21" t="s">
        <v>65</v>
      </c>
      <c r="B10" s="206" t="s">
        <v>97</v>
      </c>
      <c r="C10" s="207"/>
      <c r="D10" s="207"/>
      <c r="E10" s="207"/>
      <c r="F10" s="208"/>
    </row>
    <row r="11" spans="1:12" ht="37.5">
      <c r="A11" s="21" t="s">
        <v>66</v>
      </c>
      <c r="B11" s="209"/>
      <c r="C11" s="210"/>
      <c r="D11" s="210"/>
      <c r="E11" s="210"/>
      <c r="F11" s="211"/>
    </row>
    <row r="12" spans="1:12">
      <c r="A12" s="21" t="s">
        <v>67</v>
      </c>
      <c r="B12" s="212"/>
      <c r="C12" s="213"/>
      <c r="D12" s="213"/>
      <c r="E12" s="213"/>
      <c r="F12" s="214"/>
    </row>
    <row r="13" spans="1:12" ht="26.25" customHeight="1">
      <c r="A13" s="21" t="s">
        <v>68</v>
      </c>
      <c r="B13" s="203">
        <v>42825</v>
      </c>
      <c r="C13" s="204"/>
      <c r="D13" s="204"/>
      <c r="E13" s="204"/>
      <c r="F13" s="204"/>
    </row>
    <row r="14" spans="1:12">
      <c r="F14" s="36"/>
    </row>
    <row r="15" spans="1:12" ht="25.5">
      <c r="A15" s="84" t="s">
        <v>141</v>
      </c>
    </row>
    <row r="16" spans="1:12" ht="25.5">
      <c r="A16" s="85" t="s">
        <v>142</v>
      </c>
    </row>
    <row r="17" spans="1:1" ht="25.5">
      <c r="A17" s="85" t="s">
        <v>143</v>
      </c>
    </row>
  </sheetData>
  <mergeCells count="11">
    <mergeCell ref="B13:F13"/>
    <mergeCell ref="B8:F8"/>
    <mergeCell ref="A4:F4"/>
    <mergeCell ref="B10:F12"/>
    <mergeCell ref="D7:F7"/>
    <mergeCell ref="B9:F9"/>
    <mergeCell ref="A1:F1"/>
    <mergeCell ref="A2:F2"/>
    <mergeCell ref="A3:F3"/>
    <mergeCell ref="B7:C7"/>
    <mergeCell ref="A5:F5"/>
  </mergeCells>
  <phoneticPr fontId="2"/>
  <hyperlinks>
    <hyperlink ref="A2" r:id="rId1" display="よくあるご質問（中小企業庁）"/>
    <hyperlink ref="A3" r:id="rId2" display="よくあるご質問（中小企業庁）"/>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
  <sheetViews>
    <sheetView zoomScaleNormal="100" workbookViewId="0">
      <pane ySplit="4" topLeftCell="A5" activePane="bottomLeft" state="frozen"/>
      <selection activeCell="A2" sqref="A2:G2"/>
      <selection pane="bottomLeft" activeCell="A4" sqref="A4:C4"/>
    </sheetView>
  </sheetViews>
  <sheetFormatPr defaultRowHeight="18.75"/>
  <cols>
    <col min="1" max="1" width="9" style="1"/>
    <col min="2" max="2" width="105.125" style="1" customWidth="1"/>
    <col min="3" max="3" width="10.5" style="1" customWidth="1"/>
    <col min="4" max="11" width="9" style="1"/>
    <col min="12" max="12" width="10.25" style="1" customWidth="1"/>
    <col min="13" max="16384" width="9" style="1"/>
  </cols>
  <sheetData>
    <row r="1" spans="1:12" ht="51.75" customHeight="1">
      <c r="A1" s="117" t="s">
        <v>108</v>
      </c>
      <c r="B1" s="117"/>
      <c r="C1" s="117"/>
      <c r="D1" s="117"/>
      <c r="E1" s="4"/>
      <c r="F1" s="4"/>
      <c r="G1" s="4"/>
      <c r="H1" s="4"/>
      <c r="I1" s="4"/>
      <c r="J1" s="4"/>
      <c r="K1" s="4"/>
      <c r="L1" s="4"/>
    </row>
    <row r="2" spans="1:12" ht="25.5" customHeight="1">
      <c r="A2" s="201" t="s">
        <v>20</v>
      </c>
      <c r="B2" s="201"/>
      <c r="C2" s="201"/>
      <c r="D2" s="201"/>
      <c r="E2" s="32"/>
      <c r="F2" s="32"/>
      <c r="G2" s="32"/>
      <c r="H2" s="32"/>
      <c r="I2" s="32"/>
      <c r="J2" s="32"/>
      <c r="K2" s="32"/>
      <c r="L2" s="32"/>
    </row>
    <row r="3" spans="1:12" ht="25.5" customHeight="1">
      <c r="A3" s="201" t="s">
        <v>21</v>
      </c>
      <c r="B3" s="201"/>
      <c r="C3" s="201"/>
      <c r="D3" s="201"/>
      <c r="E3" s="32"/>
      <c r="F3" s="32"/>
      <c r="G3" s="32"/>
      <c r="H3" s="32"/>
      <c r="I3" s="32"/>
      <c r="J3" s="32"/>
      <c r="K3" s="32"/>
      <c r="L3" s="32"/>
    </row>
    <row r="4" spans="1:12" ht="35.25">
      <c r="A4" s="221" t="s">
        <v>69</v>
      </c>
      <c r="B4" s="221"/>
      <c r="C4" s="221"/>
    </row>
    <row r="5" spans="1:12" ht="40.5" customHeight="1">
      <c r="A5" s="29">
        <v>1</v>
      </c>
      <c r="B5" s="33" t="s">
        <v>70</v>
      </c>
      <c r="C5" s="60"/>
      <c r="D5" s="220"/>
    </row>
    <row r="6" spans="1:12" ht="40.5" customHeight="1">
      <c r="A6" s="30">
        <v>2</v>
      </c>
      <c r="B6" s="34" t="s">
        <v>71</v>
      </c>
      <c r="C6" s="60"/>
      <c r="D6" s="220"/>
    </row>
    <row r="7" spans="1:12" ht="40.5" customHeight="1">
      <c r="A7" s="29">
        <v>3</v>
      </c>
      <c r="B7" s="35" t="s">
        <v>72</v>
      </c>
      <c r="C7" s="60"/>
      <c r="D7" s="220"/>
    </row>
    <row r="8" spans="1:12" ht="40.5" customHeight="1">
      <c r="A8" s="30">
        <v>4</v>
      </c>
      <c r="B8" s="34" t="s">
        <v>73</v>
      </c>
      <c r="C8" s="60"/>
      <c r="D8" s="220"/>
    </row>
    <row r="9" spans="1:12" ht="40.5" customHeight="1">
      <c r="A9" s="29">
        <v>5</v>
      </c>
      <c r="B9" s="35" t="s">
        <v>74</v>
      </c>
      <c r="C9" s="60"/>
      <c r="D9" s="220"/>
    </row>
    <row r="10" spans="1:12" ht="40.5" customHeight="1">
      <c r="A10" s="29">
        <v>6</v>
      </c>
      <c r="B10" s="35" t="s">
        <v>75</v>
      </c>
      <c r="C10" s="60"/>
      <c r="D10" s="220"/>
    </row>
    <row r="11" spans="1:12" ht="40.5" customHeight="1">
      <c r="A11" s="29">
        <v>7</v>
      </c>
      <c r="B11" s="35" t="s">
        <v>76</v>
      </c>
      <c r="C11" s="60"/>
      <c r="D11" s="220"/>
    </row>
    <row r="12" spans="1:12" ht="40.5" customHeight="1">
      <c r="A12" s="29">
        <v>8</v>
      </c>
      <c r="B12" s="35" t="s">
        <v>77</v>
      </c>
      <c r="C12" s="60"/>
      <c r="D12" s="220"/>
    </row>
    <row r="13" spans="1:12" ht="40.5" customHeight="1">
      <c r="A13" s="30">
        <v>9</v>
      </c>
      <c r="B13" s="35" t="s">
        <v>78</v>
      </c>
      <c r="C13" s="60"/>
      <c r="D13" s="220"/>
    </row>
    <row r="14" spans="1:12" ht="40.5" customHeight="1">
      <c r="A14" s="29">
        <v>10</v>
      </c>
      <c r="B14" s="35" t="s">
        <v>79</v>
      </c>
      <c r="C14" s="60"/>
      <c r="D14" s="220"/>
    </row>
    <row r="15" spans="1:12" ht="40.5" customHeight="1">
      <c r="A15" s="30">
        <v>11</v>
      </c>
      <c r="B15" s="34" t="s">
        <v>80</v>
      </c>
      <c r="C15" s="60"/>
      <c r="D15" s="220"/>
    </row>
    <row r="16" spans="1:12" ht="40.5" customHeight="1">
      <c r="A16" s="29">
        <v>12</v>
      </c>
      <c r="B16" s="34" t="s">
        <v>81</v>
      </c>
      <c r="C16" s="60"/>
      <c r="D16" s="220"/>
    </row>
    <row r="17" spans="1:4" ht="40.5" customHeight="1">
      <c r="A17" s="29">
        <v>13</v>
      </c>
      <c r="B17" s="35" t="s">
        <v>82</v>
      </c>
      <c r="C17" s="60"/>
      <c r="D17" s="220"/>
    </row>
    <row r="18" spans="1:4" ht="40.5" customHeight="1">
      <c r="A18" s="29">
        <v>14</v>
      </c>
      <c r="B18" s="35" t="s">
        <v>83</v>
      </c>
      <c r="C18" s="60"/>
      <c r="D18" s="220"/>
    </row>
    <row r="19" spans="1:4" ht="40.5" customHeight="1">
      <c r="A19" s="29">
        <v>15</v>
      </c>
      <c r="B19" s="35" t="s">
        <v>84</v>
      </c>
      <c r="C19" s="60"/>
      <c r="D19" s="220"/>
    </row>
    <row r="21" spans="1:4" ht="25.5">
      <c r="A21" s="84" t="s">
        <v>141</v>
      </c>
    </row>
    <row r="22" spans="1:4" ht="35.25" customHeight="1">
      <c r="A22" s="219" t="s">
        <v>142</v>
      </c>
      <c r="B22" s="219"/>
      <c r="C22" s="219"/>
    </row>
    <row r="23" spans="1:4" ht="25.5">
      <c r="A23" s="85" t="s">
        <v>143</v>
      </c>
    </row>
  </sheetData>
  <mergeCells count="6">
    <mergeCell ref="A22:C22"/>
    <mergeCell ref="D5:D19"/>
    <mergeCell ref="A1:D1"/>
    <mergeCell ref="A2:D2"/>
    <mergeCell ref="A3:D3"/>
    <mergeCell ref="A4:C4"/>
  </mergeCells>
  <phoneticPr fontId="2"/>
  <hyperlinks>
    <hyperlink ref="A2" r:id="rId1" display="よくあるご質問（中小企業庁）"/>
    <hyperlink ref="A3" r:id="rId2" display="よくあるご質問（中小企業庁）"/>
  </hyperlinks>
  <pageMargins left="0.7" right="0.7" top="0.75" bottom="0.75" header="0.3" footer="0.3"/>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2</xdr:col>
                    <xdr:colOff>285750</xdr:colOff>
                    <xdr:row>4</xdr:row>
                    <xdr:rowOff>161925</xdr:rowOff>
                  </from>
                  <to>
                    <xdr:col>2</xdr:col>
                    <xdr:colOff>504825</xdr:colOff>
                    <xdr:row>4</xdr:row>
                    <xdr:rowOff>390525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xdr:col>
                    <xdr:colOff>285750</xdr:colOff>
                    <xdr:row>5</xdr:row>
                    <xdr:rowOff>161925</xdr:rowOff>
                  </from>
                  <to>
                    <xdr:col>2</xdr:col>
                    <xdr:colOff>504825</xdr:colOff>
                    <xdr:row>5</xdr:row>
                    <xdr:rowOff>390525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xdr:col>
                    <xdr:colOff>285750</xdr:colOff>
                    <xdr:row>6</xdr:row>
                    <xdr:rowOff>161925</xdr:rowOff>
                  </from>
                  <to>
                    <xdr:col>2</xdr:col>
                    <xdr:colOff>504825</xdr:colOff>
                    <xdr:row>6</xdr:row>
                    <xdr:rowOff>390525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xdr:col>
                    <xdr:colOff>285750</xdr:colOff>
                    <xdr:row>7</xdr:row>
                    <xdr:rowOff>95250</xdr:rowOff>
                  </from>
                  <to>
                    <xdr:col>2</xdr:col>
                    <xdr:colOff>504825</xdr:colOff>
                    <xdr:row>7</xdr:row>
                    <xdr:rowOff>323850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2</xdr:col>
                    <xdr:colOff>295275</xdr:colOff>
                    <xdr:row>8</xdr:row>
                    <xdr:rowOff>104775</xdr:rowOff>
                  </from>
                  <to>
                    <xdr:col>2</xdr:col>
                    <xdr:colOff>514350</xdr:colOff>
                    <xdr:row>8</xdr:row>
                    <xdr:rowOff>333375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2</xdr:col>
                    <xdr:colOff>276225</xdr:colOff>
                    <xdr:row>9</xdr:row>
                    <xdr:rowOff>95250</xdr:rowOff>
                  </from>
                  <to>
                    <xdr:col>2</xdr:col>
                    <xdr:colOff>495300</xdr:colOff>
                    <xdr:row>9</xdr:row>
                    <xdr:rowOff>323850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2</xdr:col>
                    <xdr:colOff>285750</xdr:colOff>
                    <xdr:row>10</xdr:row>
                    <xdr:rowOff>85725</xdr:rowOff>
                  </from>
                  <to>
                    <xdr:col>2</xdr:col>
                    <xdr:colOff>504825</xdr:colOff>
                    <xdr:row>10</xdr:row>
                    <xdr:rowOff>314325</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2</xdr:col>
                    <xdr:colOff>285750</xdr:colOff>
                    <xdr:row>11</xdr:row>
                    <xdr:rowOff>161925</xdr:rowOff>
                  </from>
                  <to>
                    <xdr:col>2</xdr:col>
                    <xdr:colOff>504825</xdr:colOff>
                    <xdr:row>11</xdr:row>
                    <xdr:rowOff>390525</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2</xdr:col>
                    <xdr:colOff>285750</xdr:colOff>
                    <xdr:row>12</xdr:row>
                    <xdr:rowOff>95250</xdr:rowOff>
                  </from>
                  <to>
                    <xdr:col>2</xdr:col>
                    <xdr:colOff>504825</xdr:colOff>
                    <xdr:row>12</xdr:row>
                    <xdr:rowOff>323850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2</xdr:col>
                    <xdr:colOff>285750</xdr:colOff>
                    <xdr:row>13</xdr:row>
                    <xdr:rowOff>47625</xdr:rowOff>
                  </from>
                  <to>
                    <xdr:col>2</xdr:col>
                    <xdr:colOff>504825</xdr:colOff>
                    <xdr:row>13</xdr:row>
                    <xdr:rowOff>276225</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2</xdr:col>
                    <xdr:colOff>285750</xdr:colOff>
                    <xdr:row>14</xdr:row>
                    <xdr:rowOff>85725</xdr:rowOff>
                  </from>
                  <to>
                    <xdr:col>2</xdr:col>
                    <xdr:colOff>504825</xdr:colOff>
                    <xdr:row>14</xdr:row>
                    <xdr:rowOff>314325</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2</xdr:col>
                    <xdr:colOff>285750</xdr:colOff>
                    <xdr:row>15</xdr:row>
                    <xdr:rowOff>104775</xdr:rowOff>
                  </from>
                  <to>
                    <xdr:col>2</xdr:col>
                    <xdr:colOff>504825</xdr:colOff>
                    <xdr:row>15</xdr:row>
                    <xdr:rowOff>333375</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2</xdr:col>
                    <xdr:colOff>276225</xdr:colOff>
                    <xdr:row>16</xdr:row>
                    <xdr:rowOff>95250</xdr:rowOff>
                  </from>
                  <to>
                    <xdr:col>2</xdr:col>
                    <xdr:colOff>495300</xdr:colOff>
                    <xdr:row>16</xdr:row>
                    <xdr:rowOff>323850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2</xdr:col>
                    <xdr:colOff>285750</xdr:colOff>
                    <xdr:row>17</xdr:row>
                    <xdr:rowOff>123825</xdr:rowOff>
                  </from>
                  <to>
                    <xdr:col>2</xdr:col>
                    <xdr:colOff>504825</xdr:colOff>
                    <xdr:row>17</xdr:row>
                    <xdr:rowOff>352425</xdr:rowOff>
                  </to>
                </anchor>
              </controlPr>
            </control>
          </mc:Choice>
        </mc:AlternateContent>
        <mc:AlternateContent xmlns:mc="http://schemas.openxmlformats.org/markup-compatibility/2006">
          <mc:Choice Requires="x14">
            <control shapeId="4111" r:id="rId19" name="Check Box 15">
              <controlPr defaultSize="0" autoFill="0" autoLine="0" autoPict="0">
                <anchor moveWithCells="1">
                  <from>
                    <xdr:col>2</xdr:col>
                    <xdr:colOff>285750</xdr:colOff>
                    <xdr:row>18</xdr:row>
                    <xdr:rowOff>161925</xdr:rowOff>
                  </from>
                  <to>
                    <xdr:col>2</xdr:col>
                    <xdr:colOff>504825</xdr:colOff>
                    <xdr:row>18</xdr:row>
                    <xdr:rowOff>390525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tabSelected="1" zoomScaleNormal="100" workbookViewId="0">
      <selection activeCell="I6" sqref="I6"/>
    </sheetView>
  </sheetViews>
  <sheetFormatPr defaultRowHeight="18.75" outlineLevelRow="1" outlineLevelCol="1"/>
  <cols>
    <col min="1" max="1" width="2.875" customWidth="1"/>
    <col min="2" max="2" width="52.125" style="71" customWidth="1"/>
    <col min="3" max="3" width="12.625" customWidth="1"/>
    <col min="4" max="4" width="23" customWidth="1"/>
    <col min="5" max="8" width="9.25" customWidth="1" outlineLevel="1"/>
    <col min="9" max="9" width="14.375" customWidth="1"/>
  </cols>
  <sheetData>
    <row r="1" spans="2:9" ht="7.5" customHeight="1"/>
    <row r="2" spans="2:9" s="1" customFormat="1" ht="19.5" customHeight="1">
      <c r="B2" s="222" t="s">
        <v>130</v>
      </c>
      <c r="C2" s="223" t="s">
        <v>124</v>
      </c>
      <c r="D2" s="224" t="s">
        <v>129</v>
      </c>
      <c r="E2" s="223" t="s">
        <v>125</v>
      </c>
      <c r="F2" s="223" t="s">
        <v>126</v>
      </c>
      <c r="G2" s="223" t="s">
        <v>127</v>
      </c>
      <c r="H2" s="223" t="s">
        <v>128</v>
      </c>
      <c r="I2" s="223" t="s">
        <v>138</v>
      </c>
    </row>
    <row r="3" spans="2:9" ht="16.5" customHeight="1" outlineLevel="1">
      <c r="B3" s="225" t="s">
        <v>131</v>
      </c>
      <c r="C3" s="226">
        <v>178000</v>
      </c>
      <c r="D3" s="227"/>
      <c r="E3" s="228">
        <f>C21</f>
        <v>80000</v>
      </c>
      <c r="F3" s="226">
        <v>80000</v>
      </c>
      <c r="G3" s="226">
        <v>80000</v>
      </c>
      <c r="H3" s="226">
        <v>80000</v>
      </c>
      <c r="I3" s="229">
        <f>SUM(E3:H3)+C3</f>
        <v>498000</v>
      </c>
    </row>
    <row r="4" spans="2:9" ht="19.5" customHeight="1" outlineLevel="1">
      <c r="B4" s="230" t="s">
        <v>161</v>
      </c>
      <c r="C4" s="226">
        <v>243000</v>
      </c>
      <c r="D4" s="227"/>
      <c r="E4" s="228">
        <f>C21+C22</f>
        <v>110000</v>
      </c>
      <c r="F4" s="226">
        <v>110000</v>
      </c>
      <c r="G4" s="226">
        <v>110000</v>
      </c>
      <c r="H4" s="226">
        <v>110000</v>
      </c>
      <c r="I4" s="229">
        <f>SUM(E4:H4)+C4</f>
        <v>683000</v>
      </c>
    </row>
    <row r="5" spans="2:9" ht="19.5" customHeight="1">
      <c r="B5" s="79" t="s">
        <v>120</v>
      </c>
      <c r="C5" s="80">
        <v>300000</v>
      </c>
      <c r="D5" s="81">
        <v>100000</v>
      </c>
      <c r="E5" s="80">
        <f>C21+C22+C23+C24</f>
        <v>132000</v>
      </c>
      <c r="F5" s="82">
        <v>132000</v>
      </c>
      <c r="G5" s="82">
        <v>132000</v>
      </c>
      <c r="H5" s="82">
        <v>132000</v>
      </c>
      <c r="I5" s="83">
        <f>SUM(D5:H5)</f>
        <v>628000</v>
      </c>
    </row>
    <row r="6" spans="2:9" ht="19.5" customHeight="1">
      <c r="B6" s="72" t="s">
        <v>119</v>
      </c>
      <c r="C6" s="77">
        <v>345000</v>
      </c>
      <c r="D6" s="76">
        <v>115000</v>
      </c>
      <c r="E6" s="77">
        <f>C21+C22+C24+C26</f>
        <v>194000</v>
      </c>
      <c r="F6" s="75">
        <v>194000</v>
      </c>
      <c r="G6" s="75">
        <v>194000</v>
      </c>
      <c r="H6" s="75">
        <v>194000</v>
      </c>
      <c r="I6" s="78">
        <f t="shared" ref="I4:I19" si="0">SUM(D6:H6)</f>
        <v>891000</v>
      </c>
    </row>
    <row r="7" spans="2:9" ht="19.5" customHeight="1">
      <c r="B7" s="73" t="s">
        <v>109</v>
      </c>
      <c r="C7" s="77">
        <v>381000</v>
      </c>
      <c r="D7" s="76">
        <v>127000</v>
      </c>
      <c r="E7" s="77">
        <f>E6+36000</f>
        <v>230000</v>
      </c>
      <c r="F7" s="75">
        <v>230000</v>
      </c>
      <c r="G7" s="75">
        <v>230000</v>
      </c>
      <c r="H7" s="75">
        <v>230000</v>
      </c>
      <c r="I7" s="78">
        <f t="shared" si="0"/>
        <v>1047000</v>
      </c>
    </row>
    <row r="8" spans="2:9" ht="19.5" customHeight="1">
      <c r="B8" s="74" t="s">
        <v>110</v>
      </c>
      <c r="C8" s="77">
        <v>303000</v>
      </c>
      <c r="D8" s="76">
        <v>101000</v>
      </c>
      <c r="E8" s="77">
        <f>C21+C23+C26</f>
        <v>162000</v>
      </c>
      <c r="F8" s="75">
        <v>162000</v>
      </c>
      <c r="G8" s="75">
        <v>162000</v>
      </c>
      <c r="H8" s="75">
        <v>162000</v>
      </c>
      <c r="I8" s="78">
        <f t="shared" si="0"/>
        <v>749000</v>
      </c>
    </row>
    <row r="9" spans="2:9" ht="19.5" customHeight="1">
      <c r="B9" s="72" t="s">
        <v>111</v>
      </c>
      <c r="C9" s="77">
        <v>339000</v>
      </c>
      <c r="D9" s="76">
        <v>113000</v>
      </c>
      <c r="E9" s="77">
        <f>E8+36000</f>
        <v>198000</v>
      </c>
      <c r="F9" s="75">
        <v>198000</v>
      </c>
      <c r="G9" s="75">
        <v>198000</v>
      </c>
      <c r="H9" s="75">
        <v>198000</v>
      </c>
      <c r="I9" s="78">
        <f t="shared" si="0"/>
        <v>905000</v>
      </c>
    </row>
    <row r="10" spans="2:9" ht="19.5" customHeight="1">
      <c r="B10" s="72" t="s">
        <v>112</v>
      </c>
      <c r="C10" s="77">
        <v>302000</v>
      </c>
      <c r="D10" s="76">
        <v>100667</v>
      </c>
      <c r="E10" s="77">
        <f>C21+C22+C23+C25</f>
        <v>156000</v>
      </c>
      <c r="F10" s="75">
        <v>156000</v>
      </c>
      <c r="G10" s="75">
        <v>156000</v>
      </c>
      <c r="H10" s="75">
        <v>156000</v>
      </c>
      <c r="I10" s="78">
        <f t="shared" si="0"/>
        <v>724667</v>
      </c>
    </row>
    <row r="11" spans="2:9" ht="19.5" customHeight="1">
      <c r="B11" s="72" t="s">
        <v>113</v>
      </c>
      <c r="C11" s="77">
        <v>338000</v>
      </c>
      <c r="D11" s="76">
        <v>112667</v>
      </c>
      <c r="E11" s="77">
        <f>E10+36000</f>
        <v>192000</v>
      </c>
      <c r="F11" s="75">
        <v>192000</v>
      </c>
      <c r="G11" s="75">
        <v>192000</v>
      </c>
      <c r="H11" s="75">
        <v>192000</v>
      </c>
      <c r="I11" s="78">
        <f t="shared" si="0"/>
        <v>880667</v>
      </c>
    </row>
    <row r="12" spans="2:9" ht="19.5" customHeight="1">
      <c r="B12" s="72" t="s">
        <v>114</v>
      </c>
      <c r="C12" s="77">
        <v>374000</v>
      </c>
      <c r="D12" s="76">
        <v>124667</v>
      </c>
      <c r="E12" s="77">
        <f>E10+72000</f>
        <v>228000</v>
      </c>
      <c r="F12" s="75">
        <v>228000</v>
      </c>
      <c r="G12" s="75">
        <v>228000</v>
      </c>
      <c r="H12" s="75">
        <v>228000</v>
      </c>
      <c r="I12" s="78">
        <f t="shared" si="0"/>
        <v>1036667</v>
      </c>
    </row>
    <row r="13" spans="2:9" ht="19.5" customHeight="1">
      <c r="B13" s="72" t="s">
        <v>115</v>
      </c>
      <c r="C13" s="77">
        <v>309000</v>
      </c>
      <c r="D13" s="76">
        <v>103000</v>
      </c>
      <c r="E13" s="77">
        <f>C21+C23+C27</f>
        <v>198000</v>
      </c>
      <c r="F13" s="75">
        <v>198000</v>
      </c>
      <c r="G13" s="75">
        <v>198000</v>
      </c>
      <c r="H13" s="75">
        <v>198000</v>
      </c>
      <c r="I13" s="78">
        <f t="shared" si="0"/>
        <v>895000</v>
      </c>
    </row>
    <row r="14" spans="2:9" ht="19.5" customHeight="1">
      <c r="B14" s="72" t="s">
        <v>116</v>
      </c>
      <c r="C14" s="77">
        <v>316000</v>
      </c>
      <c r="D14" s="76">
        <v>105334</v>
      </c>
      <c r="E14" s="77">
        <f>C21+C24+C27</f>
        <v>200000</v>
      </c>
      <c r="F14" s="75">
        <v>200000</v>
      </c>
      <c r="G14" s="75">
        <v>200000</v>
      </c>
      <c r="H14" s="75">
        <v>200000</v>
      </c>
      <c r="I14" s="78">
        <f t="shared" si="0"/>
        <v>905334</v>
      </c>
    </row>
    <row r="15" spans="2:9" ht="19.5" customHeight="1">
      <c r="B15" s="72" t="s">
        <v>117</v>
      </c>
      <c r="C15" s="77">
        <v>315000</v>
      </c>
      <c r="D15" s="76">
        <v>105000</v>
      </c>
      <c r="E15" s="77">
        <f>C21+C22+C26</f>
        <v>182000</v>
      </c>
      <c r="F15" s="75">
        <v>182000</v>
      </c>
      <c r="G15" s="75">
        <v>182000</v>
      </c>
      <c r="H15" s="75">
        <v>182000</v>
      </c>
      <c r="I15" s="78">
        <f t="shared" si="0"/>
        <v>833000</v>
      </c>
    </row>
    <row r="16" spans="2:9" ht="19.5" customHeight="1">
      <c r="B16" s="72" t="s">
        <v>118</v>
      </c>
      <c r="C16" s="77">
        <v>351000</v>
      </c>
      <c r="D16" s="76">
        <v>117000</v>
      </c>
      <c r="E16" s="77">
        <f>E15+36000</f>
        <v>218000</v>
      </c>
      <c r="F16" s="75">
        <v>218000</v>
      </c>
      <c r="G16" s="75">
        <v>218000</v>
      </c>
      <c r="H16" s="75">
        <v>218000</v>
      </c>
      <c r="I16" s="78">
        <f t="shared" si="0"/>
        <v>989000</v>
      </c>
    </row>
    <row r="17" spans="2:9" ht="19.5" customHeight="1">
      <c r="B17" s="72" t="s">
        <v>121</v>
      </c>
      <c r="C17" s="77">
        <v>332000</v>
      </c>
      <c r="D17" s="76">
        <v>110667</v>
      </c>
      <c r="E17" s="77">
        <f>E5+C25</f>
        <v>168000</v>
      </c>
      <c r="F17" s="75">
        <v>168000</v>
      </c>
      <c r="G17" s="75">
        <v>168000</v>
      </c>
      <c r="H17" s="75">
        <v>168000</v>
      </c>
      <c r="I17" s="78">
        <f t="shared" si="0"/>
        <v>782667</v>
      </c>
    </row>
    <row r="18" spans="2:9" ht="19.5" customHeight="1">
      <c r="B18" s="72" t="s">
        <v>122</v>
      </c>
      <c r="C18" s="77">
        <v>368000</v>
      </c>
      <c r="D18" s="76">
        <v>122667</v>
      </c>
      <c r="E18" s="77">
        <f>E17+36000</f>
        <v>204000</v>
      </c>
      <c r="F18" s="75">
        <v>204000</v>
      </c>
      <c r="G18" s="75">
        <v>204000</v>
      </c>
      <c r="H18" s="75">
        <v>204000</v>
      </c>
      <c r="I18" s="78">
        <f t="shared" si="0"/>
        <v>938667</v>
      </c>
    </row>
    <row r="19" spans="2:9" ht="19.5" customHeight="1">
      <c r="B19" s="72" t="s">
        <v>123</v>
      </c>
      <c r="C19" s="77">
        <v>404000</v>
      </c>
      <c r="D19" s="76">
        <v>134667</v>
      </c>
      <c r="E19" s="77">
        <f>E17+72000</f>
        <v>240000</v>
      </c>
      <c r="F19" s="75">
        <v>240000</v>
      </c>
      <c r="G19" s="75">
        <v>240000</v>
      </c>
      <c r="H19" s="75">
        <v>240000</v>
      </c>
      <c r="I19" s="78">
        <f t="shared" si="0"/>
        <v>1094667</v>
      </c>
    </row>
    <row r="20" spans="2:9" ht="19.5" customHeight="1"/>
    <row r="21" spans="2:9">
      <c r="B21" s="71" t="s">
        <v>131</v>
      </c>
      <c r="C21" s="70">
        <v>80000</v>
      </c>
    </row>
    <row r="22" spans="2:9">
      <c r="B22" s="71" t="s">
        <v>132</v>
      </c>
      <c r="C22" s="70">
        <v>30000</v>
      </c>
    </row>
    <row r="23" spans="2:9">
      <c r="B23" s="71" t="s">
        <v>133</v>
      </c>
      <c r="C23" s="70">
        <v>10000</v>
      </c>
    </row>
    <row r="24" spans="2:9">
      <c r="B24" s="71" t="s">
        <v>134</v>
      </c>
      <c r="C24" s="70">
        <v>12000</v>
      </c>
    </row>
    <row r="25" spans="2:9">
      <c r="B25" s="71" t="s">
        <v>136</v>
      </c>
      <c r="C25" s="70">
        <v>36000</v>
      </c>
    </row>
    <row r="26" spans="2:9">
      <c r="B26" s="71" t="s">
        <v>135</v>
      </c>
      <c r="C26" s="70">
        <v>72000</v>
      </c>
    </row>
    <row r="27" spans="2:9">
      <c r="B27" s="71" t="s">
        <v>137</v>
      </c>
      <c r="C27" s="70">
        <v>108000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１補助事業者情報</vt:lpstr>
      <vt:lpstr>２事業計画</vt:lpstr>
      <vt:lpstr>３ 導入ITツール申請</vt:lpstr>
      <vt:lpstr>４ 宣誓事項</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cells</dc:creator>
  <cp:lastModifiedBy>cells</cp:lastModifiedBy>
  <dcterms:created xsi:type="dcterms:W3CDTF">2017-02-09T02:14:53Z</dcterms:created>
  <dcterms:modified xsi:type="dcterms:W3CDTF">2017-02-27T06:30:12Z</dcterms:modified>
</cp:coreProperties>
</file>